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dln0907\Desktop\財政\財政公表関係\財政状況資料収集\R04年度決算公表分(R6.3.7_ﾀﾞｳﾝﾛｰﾄﾞ)\第2回目(R6.8.26_ﾀﾞｳﾝﾛｰﾄﾞ)\提出分【財政状況資料集】_373648_直島町_2022\"/>
    </mc:Choice>
  </mc:AlternateContent>
  <xr:revisionPtr revIDLastSave="0" documentId="13_ncr:1_{0BFD4893-AC01-4F6A-940D-CE5C07373B48}" xr6:coauthVersionLast="44" xr6:coauthVersionMax="44" xr10:uidLastSave="{00000000-0000-0000-0000-000000000000}"/>
  <bookViews>
    <workbookView xWindow="-120" yWindow="-120" windowWidth="19755" windowHeight="11760" firstSheet="14"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8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AM35" i="10"/>
  <c r="CO34" i="10"/>
  <c r="BW34" i="10"/>
  <c r="C34" i="10"/>
  <c r="C35"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AM34" i="10"/>
</calcChain>
</file>

<file path=xl/sharedStrings.xml><?xml version="1.0" encoding="utf-8"?>
<sst xmlns="http://schemas.openxmlformats.org/spreadsheetml/2006/main" count="1184" uniqueCount="620">
  <si>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</si>
  <si>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</si>
  <si>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</si>
  <si>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</si>
  <si>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</si>
  <si>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</si>
  <si>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</si>
  <si>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</si>
  <si>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</si>
  <si>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</si>
  <si>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</si>
  <si>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</si>
  <si>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</si>
  <si>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</si>
  <si>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</si>
  <si>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</si>
  <si>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</si>
  <si>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</si>
  <si>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</si>
  <si>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</si>
  <si>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</si>
  <si>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</si>
  <si>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</si>
  <si>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</si>
  <si>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</si>
  <si>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</si>
  <si>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</si>
  <si>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</si>
  <si>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</si>
  <si>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</si>
  <si>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</si>
  <si>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</si>
  <si>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</si>
  <si>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</si>
  <si>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</si>
  <si>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</si>
  <si>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</si>
  <si>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</si>
  <si>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</si>
  <si>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</si>
  <si>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</si>
  <si>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</si>
  <si>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</si>
  <si>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</si>
  <si>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</si>
  <si>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</si>
  <si>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</si>
  <si>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</si>
  <si>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</si>
  <si>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</si>
  <si>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</si>
  <si>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</si>
  <si>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</si>
  <si>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</si>
  <si>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</si>
  <si>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</si>
  <si>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</si>
  <si>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</si>
  <si>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</si>
  <si>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</si>
  <si>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</si>
  <si>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</si>
  <si>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</si>
  <si>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</si>
  <si>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</si>
  <si>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</si>
  <si>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</si>
  <si>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</si>
  <si>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</si>
  <si>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</si>
  <si>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</si>
  <si>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</si>
  <si>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</si>
  <si>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</si>
  <si>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</si>
  <si>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</si>
  <si>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</si>
  <si>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</si>
  <si>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</si>
  <si>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</si>
  <si>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</si>
  <si>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</si>
  <si>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</si>
  <si>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</si>
  <si>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</si>
  <si>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</si>
  <si>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</si>
  <si>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Ⅰ－１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</si>
  <si>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</si>
  <si>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</si>
  <si>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</si>
  <si>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</si>
  <si>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</si>
  <si>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</si>
  <si>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</si>
  <si>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</si>
  <si>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</si>
  <si>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</si>
  <si>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</si>
  <si>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</si>
  <si>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直島町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</si>
  <si>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</si>
  <si>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</si>
  <si>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</si>
  <si>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</si>
  <si>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</si>
  <si>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</si>
  <si>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</si>
  <si>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</si>
  <si>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</si>
  <si>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</si>
  <si>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</si>
  <si>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</si>
  <si>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</si>
  <si>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</si>
  <si>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</si>
  <si>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</si>
  <si>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</si>
  <si>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</si>
  <si>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</si>
  <si>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</si>
  <si>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</si>
  <si>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</si>
  <si>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</si>
  <si>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</si>
  <si>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</si>
  <si>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</si>
  <si>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</si>
  <si>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</si>
  <si>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</si>
  <si>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</si>
  <si>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</si>
  <si>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</si>
  <si>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</si>
  <si>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</si>
  <si>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</si>
  <si>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</si>
  <si>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</si>
  <si>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</si>
  <si>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</si>
  <si>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</si>
  <si>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</si>
  <si>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</si>
  <si>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</si>
  <si>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</si>
  <si>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</si>
  <si>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</si>
  <si>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</si>
  <si>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</si>
  <si>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</si>
  <si>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</si>
  <si>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</si>
  <si>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</si>
  <si>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</si>
  <si>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</si>
  <si>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</si>
  <si>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</si>
  <si>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-2.6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</si>
  <si>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</si>
  <si>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</si>
  <si>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</si>
  <si>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</si>
  <si>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</si>
  <si>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</si>
  <si>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</si>
  <si>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</si>
  <si>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</si>
  <si>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</si>
  <si>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</si>
  <si>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</si>
  <si>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</si>
  <si>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</si>
  <si>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</si>
  <si>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</si>
  <si>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</si>
  <si>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</si>
  <si>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</si>
  <si>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</si>
  <si>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</si>
  <si>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</si>
  <si>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</si>
  <si>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</si>
  <si>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</si>
  <si>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</si>
  <si>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</si>
  <si>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</si>
  <si>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</si>
  <si>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</si>
  <si>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</si>
  <si>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</si>
  <si>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</si>
  <si>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</si>
  <si>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</si>
  <si>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</si>
  <si>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</si>
  <si>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</si>
  <si>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</si>
  <si>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</si>
  <si>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</si>
  <si>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</si>
  <si>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</si>
  <si>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</si>
  <si>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</si>
  <si>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</si>
  <si>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</si>
  <si>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</si>
  <si>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</si>
  <si>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</si>
  <si>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</si>
  <si>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</si>
  <si>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</si>
  <si>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</si>
  <si>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</si>
  <si>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</si>
  <si>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</si>
  <si>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</si>
  <si>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</si>
  <si>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</si>
  <si>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香川県直島町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</si>
  <si>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</si>
  <si>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</si>
  <si>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</si>
  <si>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</si>
  <si>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</si>
  <si>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</si>
  <si>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</si>
  <si>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</si>
  <si>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</si>
  <si>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</si>
  <si>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</si>
  <si>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</si>
  <si>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</si>
  <si>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</si>
  <si>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</si>
  <si>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</si>
  <si>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</si>
  <si>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</si>
  <si>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</si>
  <si>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</si>
  <si>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</si>
  <si>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</si>
  <si>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</si>
  <si>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</si>
  <si>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</si>
  <si>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</si>
  <si>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</si>
  <si>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</si>
  <si>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</si>
  <si>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</si>
  <si>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</si>
  <si>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</si>
  <si>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</si>
  <si>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</si>
  <si>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</si>
  <si>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</si>
  <si>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</si>
  <si>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</si>
  <si>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</si>
  <si>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</si>
  <si>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</si>
  <si>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</si>
  <si>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</si>
  <si>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</si>
  <si>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</si>
  <si>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</si>
  <si>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</si>
  <si>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</si>
  <si>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</si>
  <si>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</si>
  <si>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</si>
  <si>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</si>
  <si>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</si>
  <si>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</si>
  <si>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</si>
  <si>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</si>
  <si>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</si>
  <si>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</si>
  <si>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</si>
  <si>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</si>
  <si>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</si>
  <si>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</si>
  <si>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</si>
  <si>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</si>
  <si>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</si>
  <si>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</si>
  <si>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</si>
  <si>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</si>
  <si>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</si>
  <si>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</si>
  <si>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</si>
  <si>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</si>
  <si>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</si>
  <si>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</si>
  <si>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</si>
  <si>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</si>
  <si>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</si>
  <si>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</si>
  <si>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</si>
  <si>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</si>
  <si>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</si>
  <si>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</si>
  <si>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</si>
  <si>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</si>
  <si>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</si>
  <si>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</si>
  <si>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</si>
  <si>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</si>
  <si>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</si>
  <si>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</si>
  <si>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</si>
  <si>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</si>
  <si>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</si>
  <si>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</si>
  <si>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</si>
  <si>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</si>
  <si>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</si>
  <si>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</si>
  <si>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</si>
  <si>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</si>
  <si>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</si>
  <si>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</si>
  <si>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</si>
  <si>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</si>
  <si>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</si>
  <si>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</si>
  <si>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</si>
  <si>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</si>
  <si>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</si>
  <si>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</si>
  <si>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</si>
  <si>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</si>
  <si>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</si>
  <si>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</si>
  <si>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</si>
  <si>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</si>
  <si>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</si>
  <si>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</si>
  <si>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</si>
  <si>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</si>
  <si>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</si>
  <si>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</si>
  <si>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</si>
  <si>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</si>
  <si>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6"/>
  </si>
  <si>
    <t>宅地造成</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</si>
  <si>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</si>
  <si>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</si>
  <si>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</si>
  <si>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</si>
  <si>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</si>
  <si>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</si>
  <si>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</si>
  <si>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</si>
  <si>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</si>
  <si>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</si>
  <si>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</si>
  <si>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</si>
  <si>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</si>
  <si>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</si>
  <si>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</si>
  <si>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</si>
  <si>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</si>
  <si>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</si>
  <si>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</si>
  <si>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</si>
  <si>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</si>
  <si>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</si>
  <si>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</si>
  <si>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</si>
  <si>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</si>
  <si>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</si>
  <si>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香川県直島町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</si>
  <si>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</si>
  <si>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</si>
  <si>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</si>
  <si>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</si>
  <si>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</si>
  <si>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</si>
  <si>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</si>
  <si>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</si>
  <si>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</si>
  <si>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</si>
  <si>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</si>
  <si>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</si>
  <si>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</si>
  <si>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</si>
  <si>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</si>
  <si>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</si>
  <si>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</si>
  <si>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</si>
  <si>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</si>
  <si>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</si>
  <si>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</si>
  <si>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</si>
  <si>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</si>
  <si>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</si>
  <si>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</si>
  <si>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</si>
  <si>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</si>
  <si>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</si>
  <si>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</si>
  <si>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</si>
  <si>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</si>
  <si>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</si>
  <si>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</si>
  <si>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</si>
  <si>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</si>
  <si>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</si>
  <si>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</si>
  <si>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</si>
  <si>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簡易水道事業会計</t>
    <phoneticPr fontId="5"/>
  </si>
  <si>
    <t>法適用企業</t>
    <phoneticPr fontId="5"/>
  </si>
  <si>
    <t>下水道事業特別会計</t>
    <phoneticPr fontId="5"/>
  </si>
  <si>
    <t>法非適用企業</t>
    <phoneticPr fontId="5"/>
  </si>
  <si>
    <t>宅地造成事業特別会計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</si>
  <si>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</si>
  <si>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</si>
  <si>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</si>
  <si>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</si>
  <si>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</si>
  <si>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</si>
  <si>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</si>
  <si>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</si>
  <si>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</si>
  <si>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</si>
  <si>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</si>
  <si>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</si>
  <si>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</si>
  <si>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</si>
  <si>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</si>
  <si>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</si>
  <si>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</si>
  <si>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</si>
  <si>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</si>
  <si>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</si>
  <si>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</si>
  <si>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</si>
  <si>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</si>
  <si>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</si>
  <si>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</si>
  <si>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</si>
  <si>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</si>
  <si>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</si>
  <si>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</si>
  <si>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</si>
  <si>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</si>
  <si>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</si>
  <si>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</si>
  <si>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</si>
  <si>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</si>
  <si>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</si>
  <si>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</si>
  <si>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</si>
  <si>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</si>
  <si>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</si>
  <si>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</si>
  <si>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</si>
  <si>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</si>
  <si>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</si>
  <si>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</si>
  <si>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</si>
  <si>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</si>
  <si>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</si>
  <si>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</si>
  <si>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</si>
  <si>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</si>
  <si>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</si>
  <si>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</si>
  <si>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</si>
  <si>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</si>
  <si>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</si>
  <si>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</si>
  <si>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</si>
  <si>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</si>
  <si>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</si>
  <si>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</si>
  <si>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</si>
  <si>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</si>
  <si>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</si>
  <si>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</si>
  <si>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</si>
  <si>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</si>
  <si>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</si>
  <si>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</si>
  <si>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</si>
  <si>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</si>
  <si>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</si>
  <si>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</si>
  <si>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後期高齢者医療事業特別会計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</si>
  <si>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</si>
  <si>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</si>
  <si>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</si>
  <si>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</si>
  <si>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</si>
  <si>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</si>
  <si>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</si>
  <si>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</si>
  <si>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</si>
  <si>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</si>
  <si>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</si>
  <si>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t>
    <phoneticPr fontId="5"/>
  </si>
  <si>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</si>
  <si>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</si>
  <si>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</si>
  <si>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</si>
  <si>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</si>
  <si>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</si>
  <si>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</si>
  <si>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</si>
  <si>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</si>
  <si>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</si>
  <si>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</si>
  <si>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</si>
  <si>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</si>
  <si>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</si>
  <si>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</si>
  <si>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</si>
  <si>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</si>
  <si>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</si>
  <si>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</si>
  <si>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</si>
  <si>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</si>
  <si>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</si>
  <si>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</si>
  <si>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</si>
  <si>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</si>
  <si>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</si>
  <si>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</si>
  <si>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</si>
  <si>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</si>
  <si>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</si>
  <si>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</si>
  <si>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</si>
  <si>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</si>
  <si>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</si>
  <si>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</si>
  <si>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</si>
  <si>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</si>
  <si>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</si>
  <si>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</si>
  <si>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</si>
  <si>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</si>
  <si>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</si>
  <si>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</si>
  <si>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</si>
  <si>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</si>
  <si>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</si>
  <si>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</si>
  <si>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</si>
  <si>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</si>
  <si>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</si>
  <si>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</si>
  <si>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</si>
  <si>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</si>
  <si>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</si>
  <si>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</si>
  <si>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</si>
  <si>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</si>
  <si>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</si>
  <si>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</si>
  <si>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</si>
  <si>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</si>
  <si>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</si>
  <si>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</si>
  <si>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</si>
  <si>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</si>
  <si>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</si>
  <si>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</si>
  <si>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</si>
  <si>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</si>
  <si>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</si>
  <si>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</si>
  <si>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</si>
  <si>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</si>
  <si>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</si>
  <si>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</si>
  <si>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</si>
  <si>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</si>
  <si>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</si>
  <si>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</si>
  <si>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12.07</t>
  </si>
  <si>
    <t>▲ 8.68</t>
  </si>
  <si>
    <t>▲ 0.89</t>
  </si>
  <si>
    <t>▲ 0.50</t>
  </si>
  <si>
    <t>簡易水道事業会計</t>
  </si>
  <si>
    <t>一般会計</t>
  </si>
  <si>
    <t>診療所事業特別会計</t>
  </si>
  <si>
    <t>介護保険事業特別会計</t>
  </si>
  <si>
    <t>後期高齢者医療事業特別会計</t>
  </si>
  <si>
    <t>国民健康保険事業特別会計</t>
  </si>
  <si>
    <t>宅地造成事業特別会計</t>
  </si>
  <si>
    <t>下水道事業特別会計</t>
  </si>
  <si>
    <t>その他会計（赤字）</t>
  </si>
  <si>
    <t>その他会計（黒字）</t>
  </si>
  <si>
    <t>（百万円）</t>
    <phoneticPr fontId="5"/>
  </si>
  <si>
    <t>H30</t>
    <phoneticPr fontId="5"/>
  </si>
  <si>
    <t>R01</t>
    <phoneticPr fontId="5"/>
  </si>
  <si>
    <t>R02</t>
    <phoneticPr fontId="5"/>
  </si>
  <si>
    <t>R03</t>
    <phoneticPr fontId="5"/>
  </si>
  <si>
    <t>R04</t>
    <phoneticPr fontId="5"/>
  </si>
  <si>
    <t>香川県市町総合事務組合</t>
    <rPh sb="0" eb="3">
      <t>カガワケン</t>
    </rPh>
    <rPh sb="3" eb="5">
      <t>シチョウ</t>
    </rPh>
    <rPh sb="5" eb="7">
      <t>ソウゴウ</t>
    </rPh>
    <rPh sb="7" eb="9">
      <t>ジム</t>
    </rPh>
    <rPh sb="9" eb="11">
      <t>クミアイ</t>
    </rPh>
    <phoneticPr fontId="2"/>
  </si>
  <si>
    <t>香川県後期高齢者医療広域連合（一般会計）</t>
    <rPh sb="0" eb="3">
      <t>カガワケン</t>
    </rPh>
    <rPh sb="3" eb="5">
      <t>コウキ</t>
    </rPh>
    <rPh sb="5" eb="8">
      <t>コウレイシャ</t>
    </rPh>
    <rPh sb="8" eb="10">
      <t>イリョウ</t>
    </rPh>
    <rPh sb="10" eb="12">
      <t>コウイキ</t>
    </rPh>
    <rPh sb="12" eb="14">
      <t>レンゴウ</t>
    </rPh>
    <rPh sb="15" eb="19">
      <t>イッ</t>
    </rPh>
    <phoneticPr fontId="2"/>
  </si>
  <si>
    <t>香川県後期高齢者医療広域連合（後期高齢者医療事業）</t>
    <rPh sb="0" eb="3">
      <t>カガワケン</t>
    </rPh>
    <rPh sb="3" eb="5">
      <t>コウキ</t>
    </rPh>
    <rPh sb="5" eb="8">
      <t>コウレイシャ</t>
    </rPh>
    <rPh sb="8" eb="10">
      <t>イリョウ</t>
    </rPh>
    <rPh sb="10" eb="12">
      <t>コウイキ</t>
    </rPh>
    <rPh sb="12" eb="14">
      <t>レンゴウ</t>
    </rPh>
    <rPh sb="15" eb="20">
      <t>コウ</t>
    </rPh>
    <rPh sb="20" eb="22">
      <t>イリョウ</t>
    </rPh>
    <rPh sb="22" eb="24">
      <t>ジギョウ</t>
    </rPh>
    <phoneticPr fontId="2"/>
  </si>
  <si>
    <t>-</t>
    <phoneticPr fontId="2"/>
  </si>
  <si>
    <t>まちづくり基金</t>
    <rPh sb="5" eb="7">
      <t>キキン</t>
    </rPh>
    <phoneticPr fontId="2"/>
  </si>
  <si>
    <t>教育施設建設整備基金</t>
    <rPh sb="0" eb="2">
      <t>キョウイク</t>
    </rPh>
    <rPh sb="2" eb="4">
      <t>シセツ</t>
    </rPh>
    <rPh sb="4" eb="6">
      <t>ケンセツ</t>
    </rPh>
    <rPh sb="6" eb="8">
      <t>セイビ</t>
    </rPh>
    <rPh sb="8" eb="10">
      <t>キキン</t>
    </rPh>
    <phoneticPr fontId="2"/>
  </si>
  <si>
    <t>地域振興基金</t>
    <rPh sb="0" eb="2">
      <t>チイキ</t>
    </rPh>
    <rPh sb="2" eb="4">
      <t>シンコウ</t>
    </rPh>
    <rPh sb="4" eb="6">
      <t>キキン</t>
    </rPh>
    <phoneticPr fontId="2"/>
  </si>
  <si>
    <t>ふるさと応援基金</t>
    <rPh sb="4" eb="6">
      <t>オウエン</t>
    </rPh>
    <rPh sb="6" eb="8">
      <t>キキン</t>
    </rPh>
    <phoneticPr fontId="2"/>
  </si>
  <si>
    <t>生活環境施設整備基金</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</si>
  <si>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</si>
  <si>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</si>
  <si>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これまでの町の方針として起債抑制施策を行ってきたため、将来負担比率は下回っている。また、有形固定資産減価償却率は、公共施設の更新、改修等を行ってきたことにより、類似団体・全国平均・香川県平均より低い水準にある。今後も公共施設個別施設計画に基づき、施設の老朽化対策に取り組み、現在の水準を維持する。</t>
    <rPh sb="124" eb="126">
      <t>シセツ</t>
    </rPh>
    <rPh sb="127" eb="130">
      <t>ロウキュウカ</t>
    </rPh>
    <rPh sb="130" eb="132">
      <t>タイサク</t>
    </rPh>
    <rPh sb="133" eb="134">
      <t>ト</t>
    </rPh>
    <rPh sb="135" eb="136">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</si>
  <si>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</si>
  <si>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</si>
  <si>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</si>
  <si>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</si>
  <si>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</si>
  <si>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</si>
  <si>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が、令和元年度より類似団体内平均値を上回っており、主な原因は平成29・30年度から「町民会館整備事業」「一般廃棄物処理事業」の償還が開始したことであり、平成30年度・令和元年度において上昇し、今後、令和６年度に公債費のピークを迎える。これまでの町の方針として起債抑制施策を行ってきたこと、交付税措置のある有利なもののみの発行に限定してきたことにより将来負担比率は下回っている。今後も、将来に多額の負担を残すことのないよう適正な基金管理と、健全な財政運営に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</si>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</sst>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10">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rgb="FFFFFF00"/>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8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9" borderId="41" xfId="16" applyFont="1" applyFill="1" applyBorder="1" applyAlignment="1" applyProtection="1">
      <alignment horizontal="left" vertical="top" wrapText="1"/>
      <protection locked="0"/>
    </xf>
    <xf numFmtId="0" fontId="1" fillId="9" borderId="12" xfId="16" applyFont="1" applyFill="1" applyBorder="1" applyAlignment="1" applyProtection="1">
      <alignment horizontal="left" vertical="top" wrapText="1"/>
      <protection locked="0"/>
    </xf>
    <xf numFmtId="0" fontId="1" fillId="9" borderId="51" xfId="16" applyFont="1" applyFill="1" applyBorder="1" applyAlignment="1" applyProtection="1">
      <alignment horizontal="left" vertical="top" wrapText="1"/>
      <protection locked="0"/>
    </xf>
    <xf numFmtId="0" fontId="1" fillId="9" borderId="65" xfId="16" applyFont="1" applyFill="1" applyBorder="1" applyAlignment="1" applyProtection="1">
      <alignment horizontal="left" vertical="top" wrapText="1"/>
      <protection locked="0"/>
    </xf>
    <xf numFmtId="0" fontId="1" fillId="9" borderId="0" xfId="16" applyFont="1" applyFill="1" applyAlignment="1" applyProtection="1">
      <alignment horizontal="left" vertical="top" wrapText="1"/>
      <protection locked="0"/>
    </xf>
    <xf numFmtId="0" fontId="1" fillId="9" borderId="38" xfId="16" applyFont="1" applyFill="1" applyBorder="1" applyAlignment="1" applyProtection="1">
      <alignment horizontal="left" vertical="top" wrapText="1"/>
      <protection locked="0"/>
    </xf>
    <xf numFmtId="0" fontId="1" fillId="9" borderId="37" xfId="16" applyFont="1" applyFill="1" applyBorder="1" applyAlignment="1" applyProtection="1">
      <alignment horizontal="left" vertical="top" wrapText="1"/>
      <protection locked="0"/>
    </xf>
    <xf numFmtId="0" fontId="1" fillId="9" borderId="56" xfId="16" applyFont="1" applyFill="1" applyBorder="1" applyAlignment="1" applyProtection="1">
      <alignment horizontal="left" vertical="top" wrapText="1"/>
      <protection locked="0"/>
    </xf>
    <xf numFmtId="0" fontId="1" fillId="9" borderId="40" xfId="16" applyFont="1" applyFill="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A48AF785-A26E-4E4F-B501-B2CF3B2FED29}"/>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228215</c:v>
                </c:pt>
                <c:pt idx="1">
                  <c:v>264232</c:v>
                </c:pt>
                <c:pt idx="2">
                  <c:v>263613</c:v>
                </c:pt>
                <c:pt idx="3">
                  <c:v>330026</c:v>
                </c:pt>
                <c:pt idx="4">
                  <c:v>278179</c:v>
                </c:pt>
              </c:numCache>
            </c:numRef>
          </c:val>
          <c:smooth val="0"/>
          <c:extLst>
            <c:ext xmlns:c16="http://schemas.microsoft.com/office/drawing/2014/chart" uri="{C3380CC4-5D6E-409C-BE32-E72D297353CC}">
              <c16:uniqueId val="{00000000-1CA9-491D-B90C-CB1507CA252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126753</c:v>
                </c:pt>
                <c:pt idx="1">
                  <c:v>177319</c:v>
                </c:pt>
                <c:pt idx="2">
                  <c:v>189628</c:v>
                </c:pt>
                <c:pt idx="3">
                  <c:v>234253</c:v>
                </c:pt>
                <c:pt idx="4">
                  <c:v>158157</c:v>
                </c:pt>
              </c:numCache>
            </c:numRef>
          </c:val>
          <c:smooth val="0"/>
          <c:extLst>
            <c:ext xmlns:c16="http://schemas.microsoft.com/office/drawing/2014/chart" uri="{C3380CC4-5D6E-409C-BE32-E72D297353CC}">
              <c16:uniqueId val="{00000001-1CA9-491D-B90C-CB1507CA252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8.0399999999999991</c:v>
                </c:pt>
                <c:pt idx="1">
                  <c:v>10.16</c:v>
                </c:pt>
                <c:pt idx="2">
                  <c:v>10.84</c:v>
                </c:pt>
                <c:pt idx="3">
                  <c:v>8.85</c:v>
                </c:pt>
                <c:pt idx="4">
                  <c:v>9.75</c:v>
                </c:pt>
              </c:numCache>
            </c:numRef>
          </c:val>
          <c:extLst>
            <c:ext xmlns:c16="http://schemas.microsoft.com/office/drawing/2014/chart" uri="{C3380CC4-5D6E-409C-BE32-E72D297353CC}">
              <c16:uniqueId val="{00000000-66D8-4BD4-AF48-0740EB67538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54.43</c:v>
                </c:pt>
                <c:pt idx="1">
                  <c:v>44.27</c:v>
                </c:pt>
                <c:pt idx="2">
                  <c:v>41.57</c:v>
                </c:pt>
                <c:pt idx="3">
                  <c:v>37.31</c:v>
                </c:pt>
                <c:pt idx="4">
                  <c:v>36.76</c:v>
                </c:pt>
              </c:numCache>
            </c:numRef>
          </c:val>
          <c:extLst>
            <c:ext xmlns:c16="http://schemas.microsoft.com/office/drawing/2014/chart" uri="{C3380CC4-5D6E-409C-BE32-E72D297353CC}">
              <c16:uniqueId val="{00000001-66D8-4BD4-AF48-0740EB67538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-12.07</c:v>
                </c:pt>
                <c:pt idx="1">
                  <c:v>-8.68</c:v>
                </c:pt>
                <c:pt idx="2">
                  <c:v>2.1800000000000002</c:v>
                </c:pt>
                <c:pt idx="3">
                  <c:v>-0.89</c:v>
                </c:pt>
                <c:pt idx="4">
                  <c:v>-0.5</c:v>
                </c:pt>
              </c:numCache>
            </c:numRef>
          </c:val>
          <c:smooth val="0"/>
          <c:extLst>
            <c:ext xmlns:c16="http://schemas.microsoft.com/office/drawing/2014/chart" uri="{C3380CC4-5D6E-409C-BE32-E72D297353CC}">
              <c16:uniqueId val="{00000002-66D8-4BD4-AF48-0740EB67538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78C-4901-AEBD-4E3B71A0265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78C-4901-AEBD-4E3B71A0265A}"/>
            </c:ext>
          </c:extLst>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0.34</c:v>
                </c:pt>
                <c:pt idx="4">
                  <c:v>#N/A</c:v>
                </c:pt>
                <c:pt idx="5">
                  <c:v>0.01</c:v>
                </c:pt>
                <c:pt idx="6">
                  <c:v>#N/A</c:v>
                </c:pt>
                <c:pt idx="7">
                  <c:v>0</c:v>
                </c:pt>
                <c:pt idx="8">
                  <c:v>#N/A</c:v>
                </c:pt>
                <c:pt idx="9">
                  <c:v>0</c:v>
                </c:pt>
              </c:numCache>
            </c:numRef>
          </c:val>
          <c:extLst>
            <c:ext xmlns:c16="http://schemas.microsoft.com/office/drawing/2014/chart" uri="{C3380CC4-5D6E-409C-BE32-E72D297353CC}">
              <c16:uniqueId val="{00000002-E78C-4901-AEBD-4E3B71A0265A}"/>
            </c:ext>
          </c:extLst>
        </c:ser>
        <c:ser>
          <c:idx val="3"/>
          <c:order val="3"/>
          <c:tx>
            <c:strRef>
              <c:f>データシート!$A$30</c:f>
              <c:strCache>
                <c:ptCount val="1"/>
                <c:pt idx="0">
                  <c:v>宅地造成事業特別会計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1.51</c:v>
                </c:pt>
                <c:pt idx="4">
                  <c:v>#N/A</c:v>
                </c:pt>
                <c:pt idx="5">
                  <c:v>1.22</c:v>
                </c:pt>
                <c:pt idx="6">
                  <c:v>#N/A</c:v>
                </c:pt>
                <c:pt idx="7">
                  <c:v>0.13</c:v>
                </c:pt>
                <c:pt idx="8">
                  <c:v>#N/A</c:v>
                </c:pt>
                <c:pt idx="9">
                  <c:v>0</c:v>
                </c:pt>
              </c:numCache>
            </c:numRef>
          </c:val>
          <c:extLst>
            <c:ext xmlns:c16="http://schemas.microsoft.com/office/drawing/2014/chart" uri="{C3380CC4-5D6E-409C-BE32-E72D297353CC}">
              <c16:uniqueId val="{00000003-E78C-4901-AEBD-4E3B71A0265A}"/>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0.15</c:v>
                </c:pt>
                <c:pt idx="2">
                  <c:v>#N/A</c:v>
                </c:pt>
                <c:pt idx="3">
                  <c:v>0.27</c:v>
                </c:pt>
                <c:pt idx="4">
                  <c:v>#N/A</c:v>
                </c:pt>
                <c:pt idx="5">
                  <c:v>0.2</c:v>
                </c:pt>
                <c:pt idx="6">
                  <c:v>#N/A</c:v>
                </c:pt>
                <c:pt idx="7">
                  <c:v>0.19</c:v>
                </c:pt>
                <c:pt idx="8">
                  <c:v>#N/A</c:v>
                </c:pt>
                <c:pt idx="9">
                  <c:v>0.01</c:v>
                </c:pt>
              </c:numCache>
            </c:numRef>
          </c:val>
          <c:extLst>
            <c:ext xmlns:c16="http://schemas.microsoft.com/office/drawing/2014/chart" uri="{C3380CC4-5D6E-409C-BE32-E72D297353CC}">
              <c16:uniqueId val="{00000004-E78C-4901-AEBD-4E3B71A0265A}"/>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0.04</c:v>
                </c:pt>
                <c:pt idx="2">
                  <c:v>#N/A</c:v>
                </c:pt>
                <c:pt idx="3">
                  <c:v>0.05</c:v>
                </c:pt>
                <c:pt idx="4">
                  <c:v>#N/A</c:v>
                </c:pt>
                <c:pt idx="5">
                  <c:v>0.04</c:v>
                </c:pt>
                <c:pt idx="6">
                  <c:v>#N/A</c:v>
                </c:pt>
                <c:pt idx="7">
                  <c:v>0.04</c:v>
                </c:pt>
                <c:pt idx="8">
                  <c:v>#N/A</c:v>
                </c:pt>
                <c:pt idx="9">
                  <c:v>0.15</c:v>
                </c:pt>
              </c:numCache>
            </c:numRef>
          </c:val>
          <c:extLst>
            <c:ext xmlns:c16="http://schemas.microsoft.com/office/drawing/2014/chart" uri="{C3380CC4-5D6E-409C-BE32-E72D297353CC}">
              <c16:uniqueId val="{00000005-E78C-4901-AEBD-4E3B71A0265A}"/>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1.1299999999999999</c:v>
                </c:pt>
                <c:pt idx="2">
                  <c:v>#N/A</c:v>
                </c:pt>
                <c:pt idx="3">
                  <c:v>1.1599999999999999</c:v>
                </c:pt>
                <c:pt idx="4">
                  <c:v>#N/A</c:v>
                </c:pt>
                <c:pt idx="5">
                  <c:v>0.92</c:v>
                </c:pt>
                <c:pt idx="6">
                  <c:v>#N/A</c:v>
                </c:pt>
                <c:pt idx="7">
                  <c:v>0.83</c:v>
                </c:pt>
                <c:pt idx="8">
                  <c:v>#N/A</c:v>
                </c:pt>
                <c:pt idx="9">
                  <c:v>0.64</c:v>
                </c:pt>
              </c:numCache>
            </c:numRef>
          </c:val>
          <c:extLst>
            <c:ext xmlns:c16="http://schemas.microsoft.com/office/drawing/2014/chart" uri="{C3380CC4-5D6E-409C-BE32-E72D297353CC}">
              <c16:uniqueId val="{00000006-E78C-4901-AEBD-4E3B71A0265A}"/>
            </c:ext>
          </c:extLst>
        </c:ser>
        <c:ser>
          <c:idx val="7"/>
          <c:order val="7"/>
          <c:tx>
            <c:strRef>
              <c:f>データシート!$A$34</c:f>
              <c:strCache>
                <c:ptCount val="1"/>
                <c:pt idx="0">
                  <c:v>診療所事業特別会計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0.69</c:v>
                </c:pt>
                <c:pt idx="2">
                  <c:v>#N/A</c:v>
                </c:pt>
                <c:pt idx="3">
                  <c:v>0.42</c:v>
                </c:pt>
                <c:pt idx="4">
                  <c:v>#N/A</c:v>
                </c:pt>
                <c:pt idx="5">
                  <c:v>0.56000000000000005</c:v>
                </c:pt>
                <c:pt idx="6">
                  <c:v>#N/A</c:v>
                </c:pt>
                <c:pt idx="7">
                  <c:v>0.67</c:v>
                </c:pt>
                <c:pt idx="8">
                  <c:v>#N/A</c:v>
                </c:pt>
                <c:pt idx="9">
                  <c:v>0.82</c:v>
                </c:pt>
              </c:numCache>
            </c:numRef>
          </c:val>
          <c:extLst>
            <c:ext xmlns:c16="http://schemas.microsoft.com/office/drawing/2014/chart" uri="{C3380CC4-5D6E-409C-BE32-E72D297353CC}">
              <c16:uniqueId val="{00000007-E78C-4901-AEBD-4E3B71A0265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6.33</c:v>
                </c:pt>
                <c:pt idx="2">
                  <c:v>#N/A</c:v>
                </c:pt>
                <c:pt idx="3">
                  <c:v>8.4</c:v>
                </c:pt>
                <c:pt idx="4">
                  <c:v>#N/A</c:v>
                </c:pt>
                <c:pt idx="5">
                  <c:v>9.01</c:v>
                </c:pt>
                <c:pt idx="6">
                  <c:v>#N/A</c:v>
                </c:pt>
                <c:pt idx="7">
                  <c:v>8.0500000000000007</c:v>
                </c:pt>
                <c:pt idx="8">
                  <c:v>#N/A</c:v>
                </c:pt>
                <c:pt idx="9">
                  <c:v>8.2200000000000006</c:v>
                </c:pt>
              </c:numCache>
            </c:numRef>
          </c:val>
          <c:extLst>
            <c:ext xmlns:c16="http://schemas.microsoft.com/office/drawing/2014/chart" uri="{C3380CC4-5D6E-409C-BE32-E72D297353CC}">
              <c16:uniqueId val="{00000008-E78C-4901-AEBD-4E3B71A0265A}"/>
            </c:ext>
          </c:extLst>
        </c:ser>
        <c:ser>
          <c:idx val="9"/>
          <c:order val="9"/>
          <c:tx>
            <c:strRef>
              <c:f>データシート!$A$36</c:f>
              <c:strCache>
                <c:ptCount val="1"/>
                <c:pt idx="0">
                  <c:v>簡易水道事業会計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125.71</c:v>
                </c:pt>
                <c:pt idx="2">
                  <c:v>#N/A</c:v>
                </c:pt>
                <c:pt idx="3">
                  <c:v>123.1</c:v>
                </c:pt>
                <c:pt idx="4">
                  <c:v>#N/A</c:v>
                </c:pt>
                <c:pt idx="5">
                  <c:v>111.1</c:v>
                </c:pt>
                <c:pt idx="6">
                  <c:v>#N/A</c:v>
                </c:pt>
                <c:pt idx="7">
                  <c:v>98.15</c:v>
                </c:pt>
                <c:pt idx="8">
                  <c:v>#N/A</c:v>
                </c:pt>
                <c:pt idx="9">
                  <c:v>89.2</c:v>
                </c:pt>
              </c:numCache>
            </c:numRef>
          </c:val>
          <c:extLst>
            <c:ext xmlns:c16="http://schemas.microsoft.com/office/drawing/2014/chart" uri="{C3380CC4-5D6E-409C-BE32-E72D297353CC}">
              <c16:uniqueId val="{00000009-E78C-4901-AEBD-4E3B71A0265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968</c:v>
                </c:pt>
                <c:pt idx="5">
                  <c:v>964</c:v>
                </c:pt>
                <c:pt idx="8">
                  <c:v>536</c:v>
                </c:pt>
                <c:pt idx="11">
                  <c:v>505</c:v>
                </c:pt>
                <c:pt idx="14">
                  <c:v>497</c:v>
                </c:pt>
              </c:numCache>
            </c:numRef>
          </c:val>
          <c:extLst>
            <c:ext xmlns:c16="http://schemas.microsoft.com/office/drawing/2014/chart" uri="{C3380CC4-5D6E-409C-BE32-E72D297353CC}">
              <c16:uniqueId val="{00000000-4F72-4C14-9B21-FECF4E5CC43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F72-4C14-9B21-FECF4E5CC43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F72-4C14-9B21-FECF4E5CC43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F72-4C14-9B21-FECF4E5CC43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185</c:v>
                </c:pt>
                <c:pt idx="3">
                  <c:v>195</c:v>
                </c:pt>
                <c:pt idx="6">
                  <c:v>185</c:v>
                </c:pt>
                <c:pt idx="9">
                  <c:v>224</c:v>
                </c:pt>
                <c:pt idx="12">
                  <c:v>219</c:v>
                </c:pt>
              </c:numCache>
            </c:numRef>
          </c:val>
          <c:extLst>
            <c:ext xmlns:c16="http://schemas.microsoft.com/office/drawing/2014/chart" uri="{C3380CC4-5D6E-409C-BE32-E72D297353CC}">
              <c16:uniqueId val="{00000004-4F72-4C14-9B21-FECF4E5CC43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F72-4C14-9B21-FECF4E5CC43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F72-4C14-9B21-FECF4E5CC43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895</c:v>
                </c:pt>
                <c:pt idx="3">
                  <c:v>892</c:v>
                </c:pt>
                <c:pt idx="6">
                  <c:v>472</c:v>
                </c:pt>
                <c:pt idx="9">
                  <c:v>433</c:v>
                </c:pt>
                <c:pt idx="12">
                  <c:v>465</c:v>
                </c:pt>
              </c:numCache>
            </c:numRef>
          </c:val>
          <c:extLst>
            <c:ext xmlns:c16="http://schemas.microsoft.com/office/drawing/2014/chart" uri="{C3380CC4-5D6E-409C-BE32-E72D297353CC}">
              <c16:uniqueId val="{00000007-4F72-4C14-9B21-FECF4E5CC43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112</c:v>
                </c:pt>
                <c:pt idx="2">
                  <c:v>#N/A</c:v>
                </c:pt>
                <c:pt idx="3">
                  <c:v>#N/A</c:v>
                </c:pt>
                <c:pt idx="4">
                  <c:v>123</c:v>
                </c:pt>
                <c:pt idx="5">
                  <c:v>#N/A</c:v>
                </c:pt>
                <c:pt idx="6">
                  <c:v>#N/A</c:v>
                </c:pt>
                <c:pt idx="7">
                  <c:v>121</c:v>
                </c:pt>
                <c:pt idx="8">
                  <c:v>#N/A</c:v>
                </c:pt>
                <c:pt idx="9">
                  <c:v>#N/A</c:v>
                </c:pt>
                <c:pt idx="10">
                  <c:v>152</c:v>
                </c:pt>
                <c:pt idx="11">
                  <c:v>#N/A</c:v>
                </c:pt>
                <c:pt idx="12">
                  <c:v>#N/A</c:v>
                </c:pt>
                <c:pt idx="13">
                  <c:v>187</c:v>
                </c:pt>
                <c:pt idx="14">
                  <c:v>#N/A</c:v>
                </c:pt>
              </c:numCache>
            </c:numRef>
          </c:val>
          <c:smooth val="0"/>
          <c:extLst>
            <c:ext xmlns:c16="http://schemas.microsoft.com/office/drawing/2014/chart" uri="{C3380CC4-5D6E-409C-BE32-E72D297353CC}">
              <c16:uniqueId val="{00000008-4F72-4C14-9B21-FECF4E5CC43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4118</c:v>
                </c:pt>
                <c:pt idx="5">
                  <c:v>3761</c:v>
                </c:pt>
                <c:pt idx="8">
                  <c:v>3489</c:v>
                </c:pt>
                <c:pt idx="11">
                  <c:v>3266</c:v>
                </c:pt>
                <c:pt idx="14">
                  <c:v>2817</c:v>
                </c:pt>
              </c:numCache>
            </c:numRef>
          </c:val>
          <c:extLst>
            <c:ext xmlns:c16="http://schemas.microsoft.com/office/drawing/2014/chart" uri="{C3380CC4-5D6E-409C-BE32-E72D297353CC}">
              <c16:uniqueId val="{00000000-45DC-4E59-B96B-2A42AA44CD8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61</c:v>
                </c:pt>
                <c:pt idx="5">
                  <c:v>59</c:v>
                </c:pt>
                <c:pt idx="8">
                  <c:v>7</c:v>
                </c:pt>
                <c:pt idx="11">
                  <c:v>5</c:v>
                </c:pt>
                <c:pt idx="14">
                  <c:v>4</c:v>
                </c:pt>
              </c:numCache>
            </c:numRef>
          </c:val>
          <c:extLst>
            <c:ext xmlns:c16="http://schemas.microsoft.com/office/drawing/2014/chart" uri="{C3380CC4-5D6E-409C-BE32-E72D297353CC}">
              <c16:uniqueId val="{00000001-45DC-4E59-B96B-2A42AA44CD8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2302</c:v>
                </c:pt>
                <c:pt idx="5">
                  <c:v>1969</c:v>
                </c:pt>
                <c:pt idx="8">
                  <c:v>1756</c:v>
                </c:pt>
                <c:pt idx="11">
                  <c:v>1902</c:v>
                </c:pt>
                <c:pt idx="14">
                  <c:v>1772</c:v>
                </c:pt>
              </c:numCache>
            </c:numRef>
          </c:val>
          <c:extLst>
            <c:ext xmlns:c16="http://schemas.microsoft.com/office/drawing/2014/chart" uri="{C3380CC4-5D6E-409C-BE32-E72D297353CC}">
              <c16:uniqueId val="{00000002-45DC-4E59-B96B-2A42AA44CD8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5DC-4E59-B96B-2A42AA44CD8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5DC-4E59-B96B-2A42AA44CD8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5DC-4E59-B96B-2A42AA44CD8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114</c:v>
                </c:pt>
                <c:pt idx="3">
                  <c:v>92</c:v>
                </c:pt>
                <c:pt idx="6">
                  <c:v>94</c:v>
                </c:pt>
                <c:pt idx="9">
                  <c:v>74</c:v>
                </c:pt>
                <c:pt idx="12">
                  <c:v>62</c:v>
                </c:pt>
              </c:numCache>
            </c:numRef>
          </c:val>
          <c:extLst>
            <c:ext xmlns:c16="http://schemas.microsoft.com/office/drawing/2014/chart" uri="{C3380CC4-5D6E-409C-BE32-E72D297353CC}">
              <c16:uniqueId val="{00000006-45DC-4E59-B96B-2A42AA44CD8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45DC-4E59-B96B-2A42AA44CD8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2032</c:v>
                </c:pt>
                <c:pt idx="3">
                  <c:v>2008</c:v>
                </c:pt>
                <c:pt idx="6">
                  <c:v>1859</c:v>
                </c:pt>
                <c:pt idx="9">
                  <c:v>1682</c:v>
                </c:pt>
                <c:pt idx="12">
                  <c:v>1498</c:v>
                </c:pt>
              </c:numCache>
            </c:numRef>
          </c:val>
          <c:extLst>
            <c:ext xmlns:c16="http://schemas.microsoft.com/office/drawing/2014/chart" uri="{C3380CC4-5D6E-409C-BE32-E72D297353CC}">
              <c16:uniqueId val="{00000008-45DC-4E59-B96B-2A42AA44CD8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5DC-4E59-B96B-2A42AA44CD8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3646</c:v>
                </c:pt>
                <c:pt idx="3">
                  <c:v>3429</c:v>
                </c:pt>
                <c:pt idx="6">
                  <c:v>3213</c:v>
                </c:pt>
                <c:pt idx="9">
                  <c:v>3071</c:v>
                </c:pt>
                <c:pt idx="12">
                  <c:v>2646</c:v>
                </c:pt>
              </c:numCache>
            </c:numRef>
          </c:val>
          <c:extLst>
            <c:ext xmlns:c16="http://schemas.microsoft.com/office/drawing/2014/chart" uri="{C3380CC4-5D6E-409C-BE32-E72D297353CC}">
              <c16:uniqueId val="{0000000A-45DC-4E59-B96B-2A42AA44CD8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5DC-4E59-B96B-2A42AA44CD8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798</c:v>
                </c:pt>
                <c:pt idx="1">
                  <c:v>798</c:v>
                </c:pt>
                <c:pt idx="2">
                  <c:v>772</c:v>
                </c:pt>
              </c:numCache>
            </c:numRef>
          </c:val>
          <c:extLst>
            <c:ext xmlns:c16="http://schemas.microsoft.com/office/drawing/2014/chart" uri="{C3380CC4-5D6E-409C-BE32-E72D297353CC}">
              <c16:uniqueId val="{00000000-630F-41B7-8937-E152AA2F04E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126</c:v>
                </c:pt>
                <c:pt idx="1">
                  <c:v>136</c:v>
                </c:pt>
                <c:pt idx="2">
                  <c:v>112</c:v>
                </c:pt>
              </c:numCache>
            </c:numRef>
          </c:val>
          <c:extLst>
            <c:ext xmlns:c16="http://schemas.microsoft.com/office/drawing/2014/chart" uri="{C3380CC4-5D6E-409C-BE32-E72D297353CC}">
              <c16:uniqueId val="{00000001-630F-41B7-8937-E152AA2F04E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700</c:v>
                </c:pt>
                <c:pt idx="1">
                  <c:v>824</c:v>
                </c:pt>
                <c:pt idx="2">
                  <c:v>720</c:v>
                </c:pt>
              </c:numCache>
            </c:numRef>
          </c:val>
          <c:extLst>
            <c:ext xmlns:c16="http://schemas.microsoft.com/office/drawing/2014/chart" uri="{C3380CC4-5D6E-409C-BE32-E72D297353CC}">
              <c16:uniqueId val="{00000002-630F-41B7-8937-E152AA2F04E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{D9E42A9A-38DD-410C-AF00-E9C71E5A40BC}</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1BD3-4077-B91F-026C66DDB5F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{6BA910BE-512E-4978-8272-81FACBBED4F0}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BD3-4077-B91F-026C66DDB5F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{4BB2CD6C-D76F-4FC1-BFD0-E498B70EFC85}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BD3-4077-B91F-026C66DDB5F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{3FD379E8-4F00-4078-AB8F-021DCD33E726}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BD3-4077-B91F-026C66DDB5F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{CB2ACE06-9ACE-4701-A4B4-012F5D92D419}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BD3-4077-B91F-026C66DDB5F7}"/>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{93E032F2-9AB5-4C2F-A248-7B0DAA4700B2}</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1BD3-4077-B91F-026C66DDB5F7}"/>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{8BD866EA-B443-408F-9AFC-34E4162B21A9}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1BD3-4077-B91F-026C66DDB5F7}"/>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{AA766A2B-0E37-4DA9-8CAE-D1A970F502B1}</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1BD3-4077-B91F-026C66DDB5F7}"/>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{2890BE70-B8D6-4136-B876-F86E8ECCCFB8}</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1BD3-4077-B91F-026C66DDB5F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50.3</c:v>
                </c:pt>
                <c:pt idx="8">
                  <c:v>51</c:v>
                </c:pt>
                <c:pt idx="16">
                  <c:v>51</c:v>
                </c:pt>
                <c:pt idx="24">
                  <c:v>50.1</c:v>
                </c:pt>
                <c:pt idx="32">
                  <c:v>50.7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BD3-4077-B91F-026C66DDB5F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{7A0DA6D8-0F5F-494A-AA87-6BCAE5C3B9E9}</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1BD3-4077-B91F-026C66DDB5F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{3580E46D-0FB8-4407-90C3-E1D93EAA3A47}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BD3-4077-B91F-026C66DDB5F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{BCBD4AAF-A009-40B8-A600-D50A2262E251}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BD3-4077-B91F-026C66DDB5F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{2B3A9D94-4B2F-4471-9412-53E47235D900}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BD3-4077-B91F-026C66DDB5F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{B12E3BB6-9F36-4AD7-87C1-157217D777E2}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BD3-4077-B91F-026C66DDB5F7}"/>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{9471650E-A5AF-459A-BC65-FE38546DE75A}</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1BD3-4077-B91F-026C66DDB5F7}"/>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{CCD6EEC5-05DC-4AF8-9EC2-EA546F316335}</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1BD3-4077-B91F-026C66DDB5F7}"/>
                </c:ext>
              </c:extLst>
            </c:dLbl>
            <c:dLbl>
              <c:idx val="24"/>
              <c:layout>
                <c:manualLayout>
                  <c:x val="-4.5538669966447953E-2"/>
                  <c:y val="-6.4739042105865174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{BC1FBD7E-C212-40D1-A5FC-F33DEDFF6635}</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1BD3-4077-B91F-026C66DDB5F7}"/>
                </c:ext>
              </c:extLst>
            </c:dLbl>
            <c:dLbl>
              <c:idx val="32"/>
              <c:layout>
                <c:manualLayout>
                  <c:x val="-1.8492831334020431E-2"/>
                  <c:y val="-6.4739042105865174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{3CDFABB9-0FA4-4F31-873C-8BC666FCAC8C}</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1BD3-4077-B91F-026C66DDB5F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61.8</c:v>
                </c:pt>
                <c:pt idx="8">
                  <c:v>63.1</c:v>
                </c:pt>
                <c:pt idx="16">
                  <c:v>62.2</c:v>
                </c:pt>
                <c:pt idx="24">
                  <c:v>62.9</c:v>
                </c:pt>
                <c:pt idx="32">
                  <c:v>62.9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1BD3-4077-B91F-026C66DDB5F7}"/>
            </c:ext>
          </c:extLst>
        </c:ser>
        <c:dLbls>
          <c:showLegendKey val="0"/>
          <c:showVal val="1"/>
          <c:showCatName val="0"/>
          <c:showSerName val="0"/>
          <c:showPercent val="0"/>
          <c:showBubbleSize val="0"/>
        </c:dLbls>
        <c:axId val="46179840"/>
        <c:axId val="46181760"/>
      </c:scatterChart>
      <c:valAx>
        <c:axId val="46179840"/>
        <c:scaling>
          <c:orientation val="maxMin"/>
          <c:max val="64"/>
          <c:min val="61"/>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{AD08427F-57F7-4D56-87E9-34799C303E15}</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A034-4ABD-8277-A1A89F5B341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{3E9351FB-0E96-4397-9818-11C0DD27CC12}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034-4ABD-8277-A1A89F5B341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{EE3C4520-A05F-443B-BC70-C0F69057C08D}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034-4ABD-8277-A1A89F5B341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{389E260A-9E14-4C74-A683-8F40A21D8A16}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034-4ABD-8277-A1A89F5B341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{4FD56602-99F4-4E2F-8788-11F0A3F33302}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034-4ABD-8277-A1A89F5B341C}"/>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{C2FFC762-E315-490A-8379-292108E52B70}</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A034-4ABD-8277-A1A89F5B341C}"/>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{D934B04C-BEA1-4FD1-9541-FA383CBD1330}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A034-4ABD-8277-A1A89F5B341C}"/>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{979FFE57-A054-402B-8F01-B19345B6B729}</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A034-4ABD-8277-A1A89F5B341C}"/>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{44331048-2346-4EFE-8115-7809004A324A}</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A034-4ABD-8277-A1A89F5B341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4.9000000000000004</c:v>
                </c:pt>
                <c:pt idx="8">
                  <c:v>7.2</c:v>
                </c:pt>
                <c:pt idx="16">
                  <c:v>8.6999999999999993</c:v>
                </c:pt>
                <c:pt idx="24">
                  <c:v>9</c:v>
                </c:pt>
                <c:pt idx="32">
                  <c:v>9.6999999999999993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034-4ABD-8277-A1A89F5B341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{297F9D1E-BB48-4FB2-866B-409891038A7B}</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A034-4ABD-8277-A1A89F5B341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{F70EC4AA-ECE9-4720-977F-F16DBDDB4DBE}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034-4ABD-8277-A1A89F5B341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{6B8DB876-6B6F-471A-A71B-8F96862FC25D}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034-4ABD-8277-A1A89F5B341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{ACF885BA-63B8-405E-8CBB-6432DC133F05}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034-4ABD-8277-A1A89F5B341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{676C19D2-3C97-4CE7-B1A3-F1A1D10B452A}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034-4ABD-8277-A1A89F5B341C}"/>
                </c:ext>
              </c:extLst>
            </c:dLbl>
            <c:dLbl>
              <c:idx val="8"/>
              <c:layout>
                <c:manualLayout>
                  <c:x val="-4.4905057365901106E-2"/>
                  <c:y val="-4.3495921315535875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{EBCA16C1-408E-49D9-B68E-DA2BAFE5AC69}</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A034-4ABD-8277-A1A89F5B341C}"/>
                </c:ext>
              </c:extLst>
            </c:dLbl>
            <c:dLbl>
              <c:idx val="16"/>
              <c:layout>
                <c:manualLayout>
                  <c:x val="-1.8235628084249993E-2"/>
                  <c:y val="-8.1337372860052048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{5A9350E9-6B04-45F7-A42F-9FC318E17416}</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A034-4ABD-8277-A1A89F5B341C}"/>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{827F2A81-D2D9-40B9-8DAF-8A6363AEB1D0}</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A034-4ABD-8277-A1A89F5B341C}"/>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{D5CF0022-35BE-4DE2-93BA-818A5FE29C4A}</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A034-4ABD-8277-A1A89F5B341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5.3</c:v>
                </c:pt>
                <c:pt idx="8">
                  <c:v>5.8</c:v>
                </c:pt>
                <c:pt idx="16">
                  <c:v>5.8</c:v>
                </c:pt>
                <c:pt idx="24">
                  <c:v>6.1</c:v>
                </c:pt>
                <c:pt idx="32">
                  <c:v>6.4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034-4ABD-8277-A1A89F5B341C}"/>
            </c:ext>
          </c:extLst>
        </c:ser>
        <c:dLbls>
          <c:showLegendKey val="0"/>
          <c:showVal val="1"/>
          <c:showCatName val="0"/>
          <c:showSerName val="0"/>
          <c:showPercent val="0"/>
          <c:showBubbleSize val="0"/>
        </c:dLbls>
        <c:axId val="84219776"/>
        <c:axId val="84234240"/>
      </c:scatterChart>
      <c:valAx>
        <c:axId val="84219776"/>
        <c:scaling>
          <c:orientation val="maxMin"/>
          <c:max val="7"/>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7FFDDB5F-D4E4-4B54-9894-A342D8AAE7CF}"/>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AAA1758D-4878-4AA9-AA07-EF7AC4B9E72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6CBA1DDA-DC99-4163-A758-4AF714DBF0F1}"/>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FD1AB6FE-FC14-41D1-A8EC-CD5B61707C7C}"/>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香川県直島町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DD96A1F0-AC44-4085-8BF6-71D1378115D3}"/>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E3723864-6953-48FE-ACC1-575899D12CF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3EFD2965-E5D7-406E-B20E-6A571A3B7BC1}"/>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722BA582-93A7-4C7F-A3B6-58D43A604775}"/>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CA329D98-875C-416A-AD29-CCF25454962B}"/>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CBBF6ADB-AF5A-4ACD-83A9-F331B5A3CE07}"/>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2,949
2,903
14.22
3,964,863
3,759,666
204,697
2,099,778
2,646,380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A422C029-F77E-40BE-B47B-A334A39981CE}"/>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6164EC98-6916-4763-97AE-793136843488}"/>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E1206F6F-F3B8-4E07-8BCC-1D98FFFAD919}"/>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AC7009AB-A092-40B5-BD0F-9EDBBF2EF442}"/>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A44EB485-48E1-4152-A00D-B332B22E28F9}"/>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4AE1C8B2-EB33-4181-B401-25423D9DEFCB}"/>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975E96FA-2847-4155-96F6-627566EE3FB6}"/>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19BC9928-7B24-4D40-82F3-89F892AFB13B}"/>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8AE30ED3-D317-43A1-8211-E9D90D81CE8E}"/>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751147E7-DBA2-4C17-8C9D-A35B2A73B4B3}"/>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50E3C55E-DBFC-43B7-B38A-2755F6BCD6F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F6FE7FBB-2FEC-4B56-B3E7-FE6CD325026B}"/>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C7B97E87-E7B8-42AF-B3BF-5EBEAC91725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F2C898C6-032F-4149-BB47-1A79D4D4CBB8}"/>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6BBF45AC-5B3E-4BD1-A886-E964862DBC3B}"/>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27D0BBD1-0DF2-4E51-810D-F2E647F123A1}"/>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B72C243B-3451-4B4D-BA1E-DF24C02F5B59}"/>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65C9317A-E914-4A50-BA49-359339A99F8B}"/>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BCEF260E-0E60-4CBA-B307-1FAD71191D97}"/>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91F3363A-951D-4593-9D09-005BA6DBB783}"/>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DB0AAA61-959D-4887-9E94-6497FB1180A2}"/>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AE20F8BE-F070-43C8-B2E7-75920CF2C7BE}"/>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5C3FE2B5-507B-4945-8B2E-C9949E8F41F3}"/>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1D730FE5-F60B-40BF-BFB3-AD188B0C1457}"/>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592D2E7B-D207-4D8D-ADE2-1C5DD49F7C21}"/>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2485F3D5-F5FC-43E2-8873-3E7B47B7E2EA}"/>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3F5AD5D3-A582-4DF5-B17B-A7E28420D583}"/>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39437C9F-8A36-4A44-9280-F616A2C57436}"/>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8BCD4925-E128-4DEE-BDED-A7ED90907A1D}"/>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51016556-0AF9-4686-83A7-8F25FFE4D5EA}"/>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B3076C1A-B5B9-4921-9772-5A7AD0800E58}"/>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B3E8F8E0-8B19-42C4-A87A-3DD2814DA6C7}"/>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5D3EF31B-2E9D-4279-8A96-8CD19EA54E9E}"/>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4048A60-F716-4782-AE05-D646A764EA9C}"/>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8891DEE7-63AE-46F8-8507-F7FE8B61BFE2}"/>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6095F470-3637-4199-942C-6787CDE26756}"/>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BDCC74E7-5F25-4EF4-9850-7B5034BD19C3}"/>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需要額・収入額ともに増加しており、前年度より</a:t>
          </a:r>
          <a:r>
            <a:rPr kumimoji="1" lang="en-US" altLang="ja-JP" sz="1100">
              <a:solidFill>
                <a:schemeClr val="dk1"/>
              </a:solidFill>
              <a:effectLst/>
              <a:latin typeface="+mn-lt"/>
              <a:ea typeface="+mn-ea"/>
              <a:cs typeface="+mn-cs"/>
            </a:rPr>
            <a:t>0.02</a:t>
          </a:r>
          <a:r>
            <a:rPr kumimoji="1" lang="ja-JP" altLang="ja-JP" sz="1100">
              <a:solidFill>
                <a:schemeClr val="dk1"/>
              </a:solidFill>
              <a:effectLst/>
              <a:latin typeface="+mn-lt"/>
              <a:ea typeface="+mn-ea"/>
              <a:cs typeface="+mn-cs"/>
            </a:rPr>
            <a:t>の減となっているが、類似団体の平均を</a:t>
          </a:r>
          <a:r>
            <a:rPr kumimoji="1" lang="en-US" altLang="ja-JP" sz="1100">
              <a:solidFill>
                <a:schemeClr val="dk1"/>
              </a:solidFill>
              <a:effectLst/>
              <a:latin typeface="+mn-lt"/>
              <a:ea typeface="+mn-ea"/>
              <a:cs typeface="+mn-cs"/>
            </a:rPr>
            <a:t>0.17</a:t>
          </a:r>
          <a:r>
            <a:rPr kumimoji="1" lang="ja-JP" altLang="ja-JP" sz="1100">
              <a:solidFill>
                <a:schemeClr val="dk1"/>
              </a:solidFill>
              <a:effectLst/>
              <a:latin typeface="+mn-lt"/>
              <a:ea typeface="+mn-ea"/>
              <a:cs typeface="+mn-cs"/>
            </a:rPr>
            <a:t>上回っている。企業の継続的な設備投資による固定資産税の安定した収入が要因として考えられるが、今後の景気は物価高等による影響により非常に不透明であると思われるので、楽観視できない状況である。今後は、必要な事業を選別し、投資的経費を抑制するなど、歳出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6C102CD3-D46B-44EE-A67B-8E243D7EF08B}"/>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5A501946-5799-4C45-9005-892939C6FDDB}"/>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F685A8F3-C9BC-4CC2-AE0F-225725AAD3C7}"/>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85D71A2B-28B6-4B16-B66F-F2CE80356211}"/>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7CA655DF-A918-438B-BFD8-78289BFF464D}"/>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F5AFD51C-2E2A-4181-8F85-29B1F6F1C238}"/>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FC407474-18FD-4383-B300-344AC70B8186}"/>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E2586218-EC08-4754-9937-DE41E227A0D9}"/>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94F53B5E-C507-4395-8F2C-25637CBFF03F}"/>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FE9E3176-FBD7-473D-8798-ABA3F24FEFC2}"/>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3B0A8771-063F-4F4C-A056-13F61B0D45C9}"/>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23E62ED1-86A9-459C-9474-757995D38AA1}"/>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EC1157E8-D765-401B-BE6B-5764794E906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52C9E0C2-8BC5-4086-B8CA-69BE5B7A2B8E}"/>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163830</xdr:rowOff>
    </xdr:from>
    <xdr:to>
      <xdr:col>23</xdr:col>
      <xdr:colOff>133350</xdr:colOff>
      <xdr:row>44</xdr:row>
      <xdr:rowOff>165100</xdr:rowOff>
    </xdr:to>
    <xdr:cxnSp macro="">
      <xdr:nvCxnSpPr>
        <xdr:cNvPr id="63" name="直線コネクタ 62">
          <a:extLst>
            <a:ext uri="{FF2B5EF4-FFF2-40B4-BE49-F238E27FC236}">
              <a16:creationId xmlns:a16="http://schemas.microsoft.com/office/drawing/2014/main" id="{CABCAA05-CCFF-4E42-B5A9-3F619F0E0BC1}"/>
            </a:ext>
          </a:extLst>
        </xdr:cNvPr>
        <xdr:cNvCxnSpPr/>
      </xdr:nvCxnSpPr>
      <xdr:spPr>
        <a:xfrm flipV="1">
          <a:off x="4953000" y="616458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4" name="財政力最小値テキスト">
          <a:extLst>
            <a:ext uri="{FF2B5EF4-FFF2-40B4-BE49-F238E27FC236}">
              <a16:creationId xmlns:a16="http://schemas.microsoft.com/office/drawing/2014/main" id="{891F959A-160D-44E6-83E5-453BC2B68078}"/>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5" name="直線コネクタ 64">
          <a:extLst>
            <a:ext uri="{FF2B5EF4-FFF2-40B4-BE49-F238E27FC236}">
              <a16:creationId xmlns:a16="http://schemas.microsoft.com/office/drawing/2014/main" id="{012ADE74-B48B-4865-A484-206E1A58812A}"/>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78757</xdr:rowOff>
    </xdr:from>
    <xdr:ext cx="762000" cy="259045"/>
    <xdr:sp macro="" textlink="">
      <xdr:nvSpPr>
        <xdr:cNvPr id="66" name="財政力最大値テキスト">
          <a:extLst>
            <a:ext uri="{FF2B5EF4-FFF2-40B4-BE49-F238E27FC236}">
              <a16:creationId xmlns:a16="http://schemas.microsoft.com/office/drawing/2014/main" id="{15AAF913-06CB-49DA-A089-80CB265109F7}"/>
            </a:ext>
          </a:extLst>
        </xdr:cNvPr>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163830</xdr:rowOff>
    </xdr:from>
    <xdr:to>
      <xdr:col>24</xdr:col>
      <xdr:colOff>12700</xdr:colOff>
      <xdr:row>35</xdr:row>
      <xdr:rowOff>163830</xdr:rowOff>
    </xdr:to>
    <xdr:cxnSp macro="">
      <xdr:nvCxnSpPr>
        <xdr:cNvPr id="67" name="直線コネクタ 66">
          <a:extLst>
            <a:ext uri="{FF2B5EF4-FFF2-40B4-BE49-F238E27FC236}">
              <a16:creationId xmlns:a16="http://schemas.microsoft.com/office/drawing/2014/main" id="{A5ACDF6E-DD18-4667-9606-A4BA68B7022B}"/>
            </a:ext>
          </a:extLst>
        </xdr:cNvPr>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55033</xdr:rowOff>
    </xdr:from>
    <xdr:to>
      <xdr:col>23</xdr:col>
      <xdr:colOff>133350</xdr:colOff>
      <xdr:row>43</xdr:row>
      <xdr:rowOff>71120</xdr:rowOff>
    </xdr:to>
    <xdr:cxnSp macro="">
      <xdr:nvCxnSpPr>
        <xdr:cNvPr id="68" name="直線コネクタ 67">
          <a:extLst>
            <a:ext uri="{FF2B5EF4-FFF2-40B4-BE49-F238E27FC236}">
              <a16:creationId xmlns:a16="http://schemas.microsoft.com/office/drawing/2014/main" id="{4E2C00C7-6E38-4117-AE81-58CA193DD705}"/>
            </a:ext>
          </a:extLst>
        </xdr:cNvPr>
        <xdr:cNvCxnSpPr/>
      </xdr:nvCxnSpPr>
      <xdr:spPr>
        <a:xfrm>
          <a:off x="4114800" y="742738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129133</xdr:rowOff>
    </xdr:from>
    <xdr:ext cx="762000" cy="259045"/>
    <xdr:sp macro="" textlink="">
      <xdr:nvSpPr>
        <xdr:cNvPr id="69" name="財政力平均値テキスト">
          <a:extLst>
            <a:ext uri="{FF2B5EF4-FFF2-40B4-BE49-F238E27FC236}">
              <a16:creationId xmlns:a16="http://schemas.microsoft.com/office/drawing/2014/main" id="{22A7EE89-A674-4D05-935D-E00B09738D82}"/>
            </a:ext>
          </a:extLst>
        </xdr:cNvPr>
        <xdr:cNvSpPr txBox="1"/>
      </xdr:nvSpPr>
      <xdr:spPr>
        <a:xfrm>
          <a:off x="5041900" y="7501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157056</xdr:rowOff>
    </xdr:from>
    <xdr:to>
      <xdr:col>23</xdr:col>
      <xdr:colOff>184150</xdr:colOff>
      <xdr:row>44</xdr:row>
      <xdr:rowOff>87206</xdr:rowOff>
    </xdr:to>
    <xdr:sp macro="" textlink="">
      <xdr:nvSpPr>
        <xdr:cNvPr id="70" name="フローチャート: 判断 69">
          <a:extLst>
            <a:ext uri="{FF2B5EF4-FFF2-40B4-BE49-F238E27FC236}">
              <a16:creationId xmlns:a16="http://schemas.microsoft.com/office/drawing/2014/main" id="{44C320AB-C123-4004-92D9-D4892E322F10}"/>
            </a:ext>
          </a:extLst>
        </xdr:cNvPr>
        <xdr:cNvSpPr/>
      </xdr:nvSpPr>
      <xdr:spPr>
        <a:xfrm>
          <a:off x="49022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30904</xdr:rowOff>
    </xdr:from>
    <xdr:to>
      <xdr:col>19</xdr:col>
      <xdr:colOff>133350</xdr:colOff>
      <xdr:row>43</xdr:row>
      <xdr:rowOff>55033</xdr:rowOff>
    </xdr:to>
    <xdr:cxnSp macro="">
      <xdr:nvCxnSpPr>
        <xdr:cNvPr id="71" name="直線コネクタ 70">
          <a:extLst>
            <a:ext uri="{FF2B5EF4-FFF2-40B4-BE49-F238E27FC236}">
              <a16:creationId xmlns:a16="http://schemas.microsoft.com/office/drawing/2014/main" id="{9620CC95-1016-4F73-AB9D-9E19502AF155}"/>
            </a:ext>
          </a:extLst>
        </xdr:cNvPr>
        <xdr:cNvCxnSpPr/>
      </xdr:nvCxnSpPr>
      <xdr:spPr>
        <a:xfrm>
          <a:off x="3225800" y="740325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149013</xdr:rowOff>
    </xdr:from>
    <xdr:to>
      <xdr:col>19</xdr:col>
      <xdr:colOff>184150</xdr:colOff>
      <xdr:row>44</xdr:row>
      <xdr:rowOff>79163</xdr:rowOff>
    </xdr:to>
    <xdr:sp macro="" textlink="">
      <xdr:nvSpPr>
        <xdr:cNvPr id="72" name="フローチャート: 判断 71">
          <a:extLst>
            <a:ext uri="{FF2B5EF4-FFF2-40B4-BE49-F238E27FC236}">
              <a16:creationId xmlns:a16="http://schemas.microsoft.com/office/drawing/2014/main" id="{42670E4F-D598-4F16-A1BF-566E34858694}"/>
            </a:ext>
          </a:extLst>
        </xdr:cNvPr>
        <xdr:cNvSpPr/>
      </xdr:nvSpPr>
      <xdr:spPr>
        <a:xfrm>
          <a:off x="4064000" y="752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63940</xdr:rowOff>
    </xdr:from>
    <xdr:ext cx="736600" cy="259045"/>
    <xdr:sp macro="" textlink="">
      <xdr:nvSpPr>
        <xdr:cNvPr id="73" name="テキスト ボックス 72">
          <a:extLst>
            <a:ext uri="{FF2B5EF4-FFF2-40B4-BE49-F238E27FC236}">
              <a16:creationId xmlns:a16="http://schemas.microsoft.com/office/drawing/2014/main" id="{DC32BF83-B634-47C3-A9E5-346434A9A89B}"/>
            </a:ext>
          </a:extLst>
        </xdr:cNvPr>
        <xdr:cNvSpPr txBox="1"/>
      </xdr:nvSpPr>
      <xdr:spPr>
        <a:xfrm>
          <a:off x="3733800" y="7607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30904</xdr:rowOff>
    </xdr:from>
    <xdr:to>
      <xdr:col>15</xdr:col>
      <xdr:colOff>82550</xdr:colOff>
      <xdr:row>43</xdr:row>
      <xdr:rowOff>30904</xdr:rowOff>
    </xdr:to>
    <xdr:cxnSp macro="">
      <xdr:nvCxnSpPr>
        <xdr:cNvPr id="74" name="直線コネクタ 73">
          <a:extLst>
            <a:ext uri="{FF2B5EF4-FFF2-40B4-BE49-F238E27FC236}">
              <a16:creationId xmlns:a16="http://schemas.microsoft.com/office/drawing/2014/main" id="{70127790-ED32-47D4-A72E-97A06167A107}"/>
            </a:ext>
          </a:extLst>
        </xdr:cNvPr>
        <xdr:cNvCxnSpPr/>
      </xdr:nvCxnSpPr>
      <xdr:spPr>
        <a:xfrm>
          <a:off x="2336800" y="74032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132927</xdr:rowOff>
    </xdr:from>
    <xdr:to>
      <xdr:col>15</xdr:col>
      <xdr:colOff>133350</xdr:colOff>
      <xdr:row>44</xdr:row>
      <xdr:rowOff>63077</xdr:rowOff>
    </xdr:to>
    <xdr:sp macro="" textlink="">
      <xdr:nvSpPr>
        <xdr:cNvPr id="75" name="フローチャート: 判断 74">
          <a:extLst>
            <a:ext uri="{FF2B5EF4-FFF2-40B4-BE49-F238E27FC236}">
              <a16:creationId xmlns:a16="http://schemas.microsoft.com/office/drawing/2014/main" id="{68C240C0-75B1-4A3A-81D1-B69F89A4AF61}"/>
            </a:ext>
          </a:extLst>
        </xdr:cNvPr>
        <xdr:cNvSpPr/>
      </xdr:nvSpPr>
      <xdr:spPr>
        <a:xfrm>
          <a:off x="3175000" y="750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47854</xdr:rowOff>
    </xdr:from>
    <xdr:ext cx="762000" cy="259045"/>
    <xdr:sp macro="" textlink="">
      <xdr:nvSpPr>
        <xdr:cNvPr id="76" name="テキスト ボックス 75">
          <a:extLst>
            <a:ext uri="{FF2B5EF4-FFF2-40B4-BE49-F238E27FC236}">
              <a16:creationId xmlns:a16="http://schemas.microsoft.com/office/drawing/2014/main" id="{5B3E22EA-20AD-484B-8EF0-CBC4FA2CD583}"/>
            </a:ext>
          </a:extLst>
        </xdr:cNvPr>
        <xdr:cNvSpPr txBox="1"/>
      </xdr:nvSpPr>
      <xdr:spPr>
        <a:xfrm>
          <a:off x="2844800" y="759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22860</xdr:rowOff>
    </xdr:from>
    <xdr:to>
      <xdr:col>11</xdr:col>
      <xdr:colOff>31750</xdr:colOff>
      <xdr:row>43</xdr:row>
      <xdr:rowOff>30904</xdr:rowOff>
    </xdr:to>
    <xdr:cxnSp macro="">
      <xdr:nvCxnSpPr>
        <xdr:cNvPr id="77" name="直線コネクタ 76">
          <a:extLst>
            <a:ext uri="{FF2B5EF4-FFF2-40B4-BE49-F238E27FC236}">
              <a16:creationId xmlns:a16="http://schemas.microsoft.com/office/drawing/2014/main" id="{EEAAE9E9-A6D4-4483-A5E9-2DA6704D533C}"/>
            </a:ext>
          </a:extLst>
        </xdr:cNvPr>
        <xdr:cNvCxnSpPr/>
      </xdr:nvCxnSpPr>
      <xdr:spPr>
        <a:xfrm>
          <a:off x="1447800" y="739521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140970</xdr:rowOff>
    </xdr:from>
    <xdr:to>
      <xdr:col>11</xdr:col>
      <xdr:colOff>82550</xdr:colOff>
      <xdr:row>44</xdr:row>
      <xdr:rowOff>71120</xdr:rowOff>
    </xdr:to>
    <xdr:sp macro="" textlink="">
      <xdr:nvSpPr>
        <xdr:cNvPr id="78" name="フローチャート: 判断 77">
          <a:extLst>
            <a:ext uri="{FF2B5EF4-FFF2-40B4-BE49-F238E27FC236}">
              <a16:creationId xmlns:a16="http://schemas.microsoft.com/office/drawing/2014/main" id="{BA4AB7EF-8FBD-477D-8EBC-79EAF8E5DC08}"/>
            </a:ext>
          </a:extLst>
        </xdr:cNvPr>
        <xdr:cNvSpPr/>
      </xdr:nvSpPr>
      <xdr:spPr>
        <a:xfrm>
          <a:off x="2286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55897</xdr:rowOff>
    </xdr:from>
    <xdr:ext cx="762000" cy="259045"/>
    <xdr:sp macro="" textlink="">
      <xdr:nvSpPr>
        <xdr:cNvPr id="79" name="テキスト ボックス 78">
          <a:extLst>
            <a:ext uri="{FF2B5EF4-FFF2-40B4-BE49-F238E27FC236}">
              <a16:creationId xmlns:a16="http://schemas.microsoft.com/office/drawing/2014/main" id="{0E0299CE-D61B-4501-BCA4-AEFD0CED42CA}"/>
            </a:ext>
          </a:extLst>
        </xdr:cNvPr>
        <xdr:cNvSpPr txBox="1"/>
      </xdr:nvSpPr>
      <xdr:spPr>
        <a:xfrm>
          <a:off x="1955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132927</xdr:rowOff>
    </xdr:from>
    <xdr:to>
      <xdr:col>7</xdr:col>
      <xdr:colOff>31750</xdr:colOff>
      <xdr:row>44</xdr:row>
      <xdr:rowOff>63077</xdr:rowOff>
    </xdr:to>
    <xdr:sp macro="" textlink="">
      <xdr:nvSpPr>
        <xdr:cNvPr id="80" name="フローチャート: 判断 79">
          <a:extLst>
            <a:ext uri="{FF2B5EF4-FFF2-40B4-BE49-F238E27FC236}">
              <a16:creationId xmlns:a16="http://schemas.microsoft.com/office/drawing/2014/main" id="{D787F10D-A581-4B60-874F-0E7F048A56E7}"/>
            </a:ext>
          </a:extLst>
        </xdr:cNvPr>
        <xdr:cNvSpPr/>
      </xdr:nvSpPr>
      <xdr:spPr>
        <a:xfrm>
          <a:off x="1397000" y="750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47854</xdr:rowOff>
    </xdr:from>
    <xdr:ext cx="762000" cy="259045"/>
    <xdr:sp macro="" textlink="">
      <xdr:nvSpPr>
        <xdr:cNvPr id="81" name="テキスト ボックス 80">
          <a:extLst>
            <a:ext uri="{FF2B5EF4-FFF2-40B4-BE49-F238E27FC236}">
              <a16:creationId xmlns:a16="http://schemas.microsoft.com/office/drawing/2014/main" id="{F66085E4-33E5-4283-A11F-3E46DC1644AF}"/>
            </a:ext>
          </a:extLst>
        </xdr:cNvPr>
        <xdr:cNvSpPr txBox="1"/>
      </xdr:nvSpPr>
      <xdr:spPr>
        <a:xfrm>
          <a:off x="1066800" y="759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FE93311F-670A-466E-9B70-531FA098341C}"/>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F9137939-4A6E-42E3-BC73-68E5E4B6F9D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FBC67781-FC3B-4D86-9325-CEA56279084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1927D719-0A0D-462A-8D96-523AA16E5925}"/>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B513DC1C-9D06-4935-8477-2A10CB505C0E}"/>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20320</xdr:rowOff>
    </xdr:from>
    <xdr:to>
      <xdr:col>23</xdr:col>
      <xdr:colOff>184150</xdr:colOff>
      <xdr:row>43</xdr:row>
      <xdr:rowOff>121920</xdr:rowOff>
    </xdr:to>
    <xdr:sp macro="" textlink="">
      <xdr:nvSpPr>
        <xdr:cNvPr id="87" name="楕円 86">
          <a:extLst>
            <a:ext uri="{FF2B5EF4-FFF2-40B4-BE49-F238E27FC236}">
              <a16:creationId xmlns:a16="http://schemas.microsoft.com/office/drawing/2014/main" id="{EA4B45F3-F374-4896-B390-910F7A1976F6}"/>
            </a:ext>
          </a:extLst>
        </xdr:cNvPr>
        <xdr:cNvSpPr/>
      </xdr:nvSpPr>
      <xdr:spPr>
        <a:xfrm>
          <a:off x="49022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36847</xdr:rowOff>
    </xdr:from>
    <xdr:ext cx="762000" cy="259045"/>
    <xdr:sp macro="" textlink="">
      <xdr:nvSpPr>
        <xdr:cNvPr id="88" name="財政力該当値テキスト">
          <a:extLst>
            <a:ext uri="{FF2B5EF4-FFF2-40B4-BE49-F238E27FC236}">
              <a16:creationId xmlns:a16="http://schemas.microsoft.com/office/drawing/2014/main" id="{707FBA69-9A49-497A-A25A-4C4B6A825EC2}"/>
            </a:ext>
          </a:extLst>
        </xdr:cNvPr>
        <xdr:cNvSpPr txBox="1"/>
      </xdr:nvSpPr>
      <xdr:spPr>
        <a:xfrm>
          <a:off x="50419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4233</xdr:rowOff>
    </xdr:from>
    <xdr:to>
      <xdr:col>19</xdr:col>
      <xdr:colOff>184150</xdr:colOff>
      <xdr:row>43</xdr:row>
      <xdr:rowOff>105833</xdr:rowOff>
    </xdr:to>
    <xdr:sp macro="" textlink="">
      <xdr:nvSpPr>
        <xdr:cNvPr id="89" name="楕円 88">
          <a:extLst>
            <a:ext uri="{FF2B5EF4-FFF2-40B4-BE49-F238E27FC236}">
              <a16:creationId xmlns:a16="http://schemas.microsoft.com/office/drawing/2014/main" id="{1184E00A-69EF-453E-88EA-FDAE62544BB9}"/>
            </a:ext>
          </a:extLst>
        </xdr:cNvPr>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90" name="テキスト ボックス 89">
          <a:extLst>
            <a:ext uri="{FF2B5EF4-FFF2-40B4-BE49-F238E27FC236}">
              <a16:creationId xmlns:a16="http://schemas.microsoft.com/office/drawing/2014/main" id="{DBB44BC7-8C61-4451-9058-000FD30DD2D8}"/>
            </a:ext>
          </a:extLst>
        </xdr:cNvPr>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151554</xdr:rowOff>
    </xdr:from>
    <xdr:to>
      <xdr:col>15</xdr:col>
      <xdr:colOff>133350</xdr:colOff>
      <xdr:row>43</xdr:row>
      <xdr:rowOff>81704</xdr:rowOff>
    </xdr:to>
    <xdr:sp macro="" textlink="">
      <xdr:nvSpPr>
        <xdr:cNvPr id="91" name="楕円 90">
          <a:extLst>
            <a:ext uri="{FF2B5EF4-FFF2-40B4-BE49-F238E27FC236}">
              <a16:creationId xmlns:a16="http://schemas.microsoft.com/office/drawing/2014/main" id="{2F8EE323-047F-4184-BB28-FE2D8A3C910E}"/>
            </a:ext>
          </a:extLst>
        </xdr:cNvPr>
        <xdr:cNvSpPr/>
      </xdr:nvSpPr>
      <xdr:spPr>
        <a:xfrm>
          <a:off x="31750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91881</xdr:rowOff>
    </xdr:from>
    <xdr:ext cx="762000" cy="259045"/>
    <xdr:sp macro="" textlink="">
      <xdr:nvSpPr>
        <xdr:cNvPr id="92" name="テキスト ボックス 91">
          <a:extLst>
            <a:ext uri="{FF2B5EF4-FFF2-40B4-BE49-F238E27FC236}">
              <a16:creationId xmlns:a16="http://schemas.microsoft.com/office/drawing/2014/main" id="{50F4A25B-ACF9-441E-9AFF-63325DEBFCD2}"/>
            </a:ext>
          </a:extLst>
        </xdr:cNvPr>
        <xdr:cNvSpPr txBox="1"/>
      </xdr:nvSpPr>
      <xdr:spPr>
        <a:xfrm>
          <a:off x="2844800" y="712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151554</xdr:rowOff>
    </xdr:from>
    <xdr:to>
      <xdr:col>11</xdr:col>
      <xdr:colOff>82550</xdr:colOff>
      <xdr:row>43</xdr:row>
      <xdr:rowOff>81704</xdr:rowOff>
    </xdr:to>
    <xdr:sp macro="" textlink="">
      <xdr:nvSpPr>
        <xdr:cNvPr id="93" name="楕円 92">
          <a:extLst>
            <a:ext uri="{FF2B5EF4-FFF2-40B4-BE49-F238E27FC236}">
              <a16:creationId xmlns:a16="http://schemas.microsoft.com/office/drawing/2014/main" id="{FB750C95-7D24-4A46-90E9-A72253066638}"/>
            </a:ext>
          </a:extLst>
        </xdr:cNvPr>
        <xdr:cNvSpPr/>
      </xdr:nvSpPr>
      <xdr:spPr>
        <a:xfrm>
          <a:off x="22860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91881</xdr:rowOff>
    </xdr:from>
    <xdr:ext cx="762000" cy="259045"/>
    <xdr:sp macro="" textlink="">
      <xdr:nvSpPr>
        <xdr:cNvPr id="94" name="テキスト ボックス 93">
          <a:extLst>
            <a:ext uri="{FF2B5EF4-FFF2-40B4-BE49-F238E27FC236}">
              <a16:creationId xmlns:a16="http://schemas.microsoft.com/office/drawing/2014/main" id="{2E96105B-2335-40D5-9EFC-D26AB47480C6}"/>
            </a:ext>
          </a:extLst>
        </xdr:cNvPr>
        <xdr:cNvSpPr txBox="1"/>
      </xdr:nvSpPr>
      <xdr:spPr>
        <a:xfrm>
          <a:off x="1955800" y="712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143510</xdr:rowOff>
    </xdr:from>
    <xdr:to>
      <xdr:col>7</xdr:col>
      <xdr:colOff>31750</xdr:colOff>
      <xdr:row>43</xdr:row>
      <xdr:rowOff>73660</xdr:rowOff>
    </xdr:to>
    <xdr:sp macro="" textlink="">
      <xdr:nvSpPr>
        <xdr:cNvPr id="95" name="楕円 94">
          <a:extLst>
            <a:ext uri="{FF2B5EF4-FFF2-40B4-BE49-F238E27FC236}">
              <a16:creationId xmlns:a16="http://schemas.microsoft.com/office/drawing/2014/main" id="{12B07D3C-6CD1-4FCA-A4E4-A19E189CB2B4}"/>
            </a:ext>
          </a:extLst>
        </xdr:cNvPr>
        <xdr:cNvSpPr/>
      </xdr:nvSpPr>
      <xdr:spPr>
        <a:xfrm>
          <a:off x="1397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83837</xdr:rowOff>
    </xdr:from>
    <xdr:ext cx="762000" cy="259045"/>
    <xdr:sp macro="" textlink="">
      <xdr:nvSpPr>
        <xdr:cNvPr id="96" name="テキスト ボックス 95">
          <a:extLst>
            <a:ext uri="{FF2B5EF4-FFF2-40B4-BE49-F238E27FC236}">
              <a16:creationId xmlns:a16="http://schemas.microsoft.com/office/drawing/2014/main" id="{2BBEF7BE-1A0E-4DE9-9DBF-111338A15A60}"/>
            </a:ext>
          </a:extLst>
        </xdr:cNvPr>
        <xdr:cNvSpPr txBox="1"/>
      </xdr:nvSpPr>
      <xdr:spPr>
        <a:xfrm>
          <a:off x="1066800" y="711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7C4F04ED-C902-4F61-95D6-310CDE8A1845}"/>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500E96F-7E4D-45AA-8F4E-ABC146CDCC1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E8EFC509-D3D8-4473-B932-AF54F44B0C57}"/>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6FB72B7C-1C03-4096-96A9-87712D01BD2E}"/>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379610E1-0489-4F5E-A4A0-E1E504237F4E}"/>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31073587-3B51-4510-B95A-B8A5A2E8CD89}"/>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E408067F-B7E4-4F4F-B105-BB00BABAF395}"/>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5E40F4B3-AF10-4760-8395-78D37A419529}"/>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1852EDAC-E9BE-4E21-AC44-CA171A12C705}"/>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3FB72EE0-20FA-400C-854E-6F9B5BD7CFDF}"/>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BB85EE93-7375-4A3A-8090-E453C4430E87}"/>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F2D793DD-1A69-422E-A291-F063FA1C5187}"/>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E0A9756F-D170-4978-8217-063FE28FC698}"/>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臨時財政対策債等の減により、前年度より</a:t>
          </a:r>
          <a:r>
            <a:rPr kumimoji="1" lang="en-US" altLang="ja-JP" sz="1100">
              <a:solidFill>
                <a:schemeClr val="dk1"/>
              </a:solidFill>
              <a:effectLst/>
              <a:latin typeface="+mn-lt"/>
              <a:ea typeface="+mn-ea"/>
              <a:cs typeface="+mn-cs"/>
            </a:rPr>
            <a:t>6.1%</a:t>
          </a:r>
          <a:r>
            <a:rPr kumimoji="1" lang="ja-JP" altLang="ja-JP" sz="1100">
              <a:solidFill>
                <a:schemeClr val="dk1"/>
              </a:solidFill>
              <a:effectLst/>
              <a:latin typeface="+mn-lt"/>
              <a:ea typeface="+mn-ea"/>
              <a:cs typeface="+mn-cs"/>
            </a:rPr>
            <a:t>の増となっており、類似団体の平均を上回っている。大きな要因としては、町民会館と一般廃棄物処理施設の地方債の償還により公債費が高い水準となっている。令和６年度が公債費のピークとなることから、現状の償還額程度が続くため、しばらくの間は新規事業をなるべく控え、歳出抑制に努めていきたい。</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CBFBABD2-3C52-455E-9C5E-ECF303614AB6}"/>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F0E9407C-32F7-4430-9F4B-4AF3F99A2B9E}"/>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26747D92-F4D9-4BEC-9420-136287C4C8FD}"/>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9866515E-945C-43B1-9E4A-1FD364B6AEFE}"/>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2C9E0EAC-E388-4AE8-8F92-ED6FA5D80EA4}"/>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D14D1BA2-965F-45D2-8F92-CF72B11D8DE1}"/>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1E9CF42C-A3EF-4078-AE77-856C84F4F4F3}"/>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AABAB2AB-96D5-46FD-BCED-F63BC78ED9BB}"/>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9A447052-A034-413B-85D5-9AEE846D71BC}"/>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4021C93A-D21B-48D0-AFE4-DF006C05D9A5}"/>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E56CC68B-3598-4DA0-8ED4-4F59263DF77D}"/>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6C343301-4036-4F03-8A69-FF4A56C91DED}"/>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187CDB11-E11B-40E2-93D0-38B2B338B3D3}"/>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745C39DC-66FF-4511-9621-3EE6F32D6A5B}"/>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1C960011-58B4-4467-B13A-0497E83A6E76}"/>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9FD5D151-AAAA-4CB1-8EF1-55C08584B1F6}"/>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122979</xdr:rowOff>
    </xdr:from>
    <xdr:to>
      <xdr:col>23</xdr:col>
      <xdr:colOff>133350</xdr:colOff>
      <xdr:row>67</xdr:row>
      <xdr:rowOff>15663</xdr:rowOff>
    </xdr:to>
    <xdr:cxnSp macro="">
      <xdr:nvCxnSpPr>
        <xdr:cNvPr id="126" name="直線コネクタ 125">
          <a:extLst>
            <a:ext uri="{FF2B5EF4-FFF2-40B4-BE49-F238E27FC236}">
              <a16:creationId xmlns:a16="http://schemas.microsoft.com/office/drawing/2014/main" id="{3884DA60-9B14-4C5E-AD33-B7201963FE86}"/>
            </a:ext>
          </a:extLst>
        </xdr:cNvPr>
        <xdr:cNvCxnSpPr/>
      </xdr:nvCxnSpPr>
      <xdr:spPr>
        <a:xfrm flipV="1">
          <a:off x="4953000" y="10067079"/>
          <a:ext cx="0" cy="14357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159190</xdr:rowOff>
    </xdr:from>
    <xdr:ext cx="762000" cy="259045"/>
    <xdr:sp macro="" textlink="">
      <xdr:nvSpPr>
        <xdr:cNvPr id="127" name="財政構造の弾力性最小値テキスト">
          <a:extLst>
            <a:ext uri="{FF2B5EF4-FFF2-40B4-BE49-F238E27FC236}">
              <a16:creationId xmlns:a16="http://schemas.microsoft.com/office/drawing/2014/main" id="{57EE5E97-D74D-4DF6-A43B-A71CC585A260}"/>
            </a:ext>
          </a:extLst>
        </xdr:cNvPr>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15663</xdr:rowOff>
    </xdr:from>
    <xdr:to>
      <xdr:col>24</xdr:col>
      <xdr:colOff>12700</xdr:colOff>
      <xdr:row>67</xdr:row>
      <xdr:rowOff>15663</xdr:rowOff>
    </xdr:to>
    <xdr:cxnSp macro="">
      <xdr:nvCxnSpPr>
        <xdr:cNvPr id="128" name="直線コネクタ 127">
          <a:extLst>
            <a:ext uri="{FF2B5EF4-FFF2-40B4-BE49-F238E27FC236}">
              <a16:creationId xmlns:a16="http://schemas.microsoft.com/office/drawing/2014/main" id="{C741473C-F7CA-4090-8C5D-0A77C4FBFD9D}"/>
            </a:ext>
          </a:extLst>
        </xdr:cNvPr>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37906</xdr:rowOff>
    </xdr:from>
    <xdr:ext cx="762000" cy="259045"/>
    <xdr:sp macro="" textlink="">
      <xdr:nvSpPr>
        <xdr:cNvPr id="129" name="財政構造の弾力性最大値テキスト">
          <a:extLst>
            <a:ext uri="{FF2B5EF4-FFF2-40B4-BE49-F238E27FC236}">
              <a16:creationId xmlns:a16="http://schemas.microsoft.com/office/drawing/2014/main" id="{E146D764-C653-4BD3-9349-BFCF1B75DC42}"/>
            </a:ext>
          </a:extLst>
        </xdr:cNvPr>
        <xdr:cNvSpPr txBox="1"/>
      </xdr:nvSpPr>
      <xdr:spPr>
        <a:xfrm>
          <a:off x="5041900" y="9810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122979</xdr:rowOff>
    </xdr:from>
    <xdr:to>
      <xdr:col>24</xdr:col>
      <xdr:colOff>12700</xdr:colOff>
      <xdr:row>58</xdr:row>
      <xdr:rowOff>122979</xdr:rowOff>
    </xdr:to>
    <xdr:cxnSp macro="">
      <xdr:nvCxnSpPr>
        <xdr:cNvPr id="130" name="直線コネクタ 129">
          <a:extLst>
            <a:ext uri="{FF2B5EF4-FFF2-40B4-BE49-F238E27FC236}">
              <a16:creationId xmlns:a16="http://schemas.microsoft.com/office/drawing/2014/main" id="{17719126-EFEF-471C-893F-FEEE3D4FC17A}"/>
            </a:ext>
          </a:extLst>
        </xdr:cNvPr>
        <xdr:cNvCxnSpPr/>
      </xdr:nvCxnSpPr>
      <xdr:spPr>
        <a:xfrm>
          <a:off x="4864100" y="10067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124883</xdr:rowOff>
    </xdr:from>
    <xdr:to>
      <xdr:col>23</xdr:col>
      <xdr:colOff>133350</xdr:colOff>
      <xdr:row>64</xdr:row>
      <xdr:rowOff>27305</xdr:rowOff>
    </xdr:to>
    <xdr:cxnSp macro="">
      <xdr:nvCxnSpPr>
        <xdr:cNvPr id="131" name="直線コネクタ 130">
          <a:extLst>
            <a:ext uri="{FF2B5EF4-FFF2-40B4-BE49-F238E27FC236}">
              <a16:creationId xmlns:a16="http://schemas.microsoft.com/office/drawing/2014/main" id="{82816F40-684F-49A8-9082-22D5DA790CD2}"/>
            </a:ext>
          </a:extLst>
        </xdr:cNvPr>
        <xdr:cNvCxnSpPr/>
      </xdr:nvCxnSpPr>
      <xdr:spPr>
        <a:xfrm>
          <a:off x="4114800" y="10754783"/>
          <a:ext cx="838200" cy="24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23723</xdr:rowOff>
    </xdr:from>
    <xdr:ext cx="762000" cy="259045"/>
    <xdr:sp macro="" textlink="">
      <xdr:nvSpPr>
        <xdr:cNvPr id="132" name="財政構造の弾力性平均値テキスト">
          <a:extLst>
            <a:ext uri="{FF2B5EF4-FFF2-40B4-BE49-F238E27FC236}">
              <a16:creationId xmlns:a16="http://schemas.microsoft.com/office/drawing/2014/main" id="{D3BE379D-FC66-47EF-BAEC-9E46C67E6D94}"/>
            </a:ext>
          </a:extLst>
        </xdr:cNvPr>
        <xdr:cNvSpPr txBox="1"/>
      </xdr:nvSpPr>
      <xdr:spPr>
        <a:xfrm>
          <a:off x="5041900" y="1065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7196</xdr:rowOff>
    </xdr:from>
    <xdr:to>
      <xdr:col>23</xdr:col>
      <xdr:colOff>184150</xdr:colOff>
      <xdr:row>63</xdr:row>
      <xdr:rowOff>108796</xdr:rowOff>
    </xdr:to>
    <xdr:sp macro="" textlink="">
      <xdr:nvSpPr>
        <xdr:cNvPr id="133" name="フローチャート: 判断 132">
          <a:extLst>
            <a:ext uri="{FF2B5EF4-FFF2-40B4-BE49-F238E27FC236}">
              <a16:creationId xmlns:a16="http://schemas.microsoft.com/office/drawing/2014/main" id="{DEF7412A-971A-47FB-A598-CCF1480BD761}"/>
            </a:ext>
          </a:extLst>
        </xdr:cNvPr>
        <xdr:cNvSpPr/>
      </xdr:nvSpPr>
      <xdr:spPr>
        <a:xfrm>
          <a:off x="49022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124883</xdr:rowOff>
    </xdr:from>
    <xdr:to>
      <xdr:col>19</xdr:col>
      <xdr:colOff>133350</xdr:colOff>
      <xdr:row>64</xdr:row>
      <xdr:rowOff>27305</xdr:rowOff>
    </xdr:to>
    <xdr:cxnSp macro="">
      <xdr:nvCxnSpPr>
        <xdr:cNvPr id="134" name="直線コネクタ 133">
          <a:extLst>
            <a:ext uri="{FF2B5EF4-FFF2-40B4-BE49-F238E27FC236}">
              <a16:creationId xmlns:a16="http://schemas.microsoft.com/office/drawing/2014/main" id="{5BAE0CBB-790A-4170-AEE9-B66DF791D963}"/>
            </a:ext>
          </a:extLst>
        </xdr:cNvPr>
        <xdr:cNvCxnSpPr/>
      </xdr:nvCxnSpPr>
      <xdr:spPr>
        <a:xfrm flipV="1">
          <a:off x="3225800" y="10754783"/>
          <a:ext cx="889000" cy="24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45931</xdr:rowOff>
    </xdr:from>
    <xdr:to>
      <xdr:col>19</xdr:col>
      <xdr:colOff>184150</xdr:colOff>
      <xdr:row>62</xdr:row>
      <xdr:rowOff>147531</xdr:rowOff>
    </xdr:to>
    <xdr:sp macro="" textlink="">
      <xdr:nvSpPr>
        <xdr:cNvPr id="135" name="フローチャート: 判断 134">
          <a:extLst>
            <a:ext uri="{FF2B5EF4-FFF2-40B4-BE49-F238E27FC236}">
              <a16:creationId xmlns:a16="http://schemas.microsoft.com/office/drawing/2014/main" id="{3C0502B8-9762-46DD-85A7-4819DA60CCEF}"/>
            </a:ext>
          </a:extLst>
        </xdr:cNvPr>
        <xdr:cNvSpPr/>
      </xdr:nvSpPr>
      <xdr:spPr>
        <a:xfrm>
          <a:off x="4064000" y="1067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157708</xdr:rowOff>
    </xdr:from>
    <xdr:ext cx="736600" cy="259045"/>
    <xdr:sp macro="" textlink="">
      <xdr:nvSpPr>
        <xdr:cNvPr id="136" name="テキスト ボックス 135">
          <a:extLst>
            <a:ext uri="{FF2B5EF4-FFF2-40B4-BE49-F238E27FC236}">
              <a16:creationId xmlns:a16="http://schemas.microsoft.com/office/drawing/2014/main" id="{D8FD20CB-508A-47C6-913D-3A1B27B766A2}"/>
            </a:ext>
          </a:extLst>
        </xdr:cNvPr>
        <xdr:cNvSpPr txBox="1"/>
      </xdr:nvSpPr>
      <xdr:spPr>
        <a:xfrm>
          <a:off x="3733800" y="10444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27305</xdr:rowOff>
    </xdr:from>
    <xdr:to>
      <xdr:col>15</xdr:col>
      <xdr:colOff>82550</xdr:colOff>
      <xdr:row>65</xdr:row>
      <xdr:rowOff>64981</xdr:rowOff>
    </xdr:to>
    <xdr:cxnSp macro="">
      <xdr:nvCxnSpPr>
        <xdr:cNvPr id="137" name="直線コネクタ 136">
          <a:extLst>
            <a:ext uri="{FF2B5EF4-FFF2-40B4-BE49-F238E27FC236}">
              <a16:creationId xmlns:a16="http://schemas.microsoft.com/office/drawing/2014/main" id="{2818A223-714A-479B-BBC9-1EF1B5810949}"/>
            </a:ext>
          </a:extLst>
        </xdr:cNvPr>
        <xdr:cNvCxnSpPr/>
      </xdr:nvCxnSpPr>
      <xdr:spPr>
        <a:xfrm flipV="1">
          <a:off x="2336800" y="11000105"/>
          <a:ext cx="889000" cy="20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8" name="フローチャート: 判断 137">
          <a:extLst>
            <a:ext uri="{FF2B5EF4-FFF2-40B4-BE49-F238E27FC236}">
              <a16:creationId xmlns:a16="http://schemas.microsoft.com/office/drawing/2014/main" id="{D9FB29D6-E4DC-4D5A-A179-88185937226A}"/>
            </a:ext>
          </a:extLst>
        </xdr:cNvPr>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15892</xdr:rowOff>
    </xdr:from>
    <xdr:ext cx="762000" cy="259045"/>
    <xdr:sp macro="" textlink="">
      <xdr:nvSpPr>
        <xdr:cNvPr id="139" name="テキスト ボックス 138">
          <a:extLst>
            <a:ext uri="{FF2B5EF4-FFF2-40B4-BE49-F238E27FC236}">
              <a16:creationId xmlns:a16="http://schemas.microsoft.com/office/drawing/2014/main" id="{1252E538-7840-4DBF-8FD5-4246F77A8A35}"/>
            </a:ext>
          </a:extLst>
        </xdr:cNvPr>
        <xdr:cNvSpPr txBox="1"/>
      </xdr:nvSpPr>
      <xdr:spPr>
        <a:xfrm>
          <a:off x="2844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20744</xdr:rowOff>
    </xdr:from>
    <xdr:to>
      <xdr:col>11</xdr:col>
      <xdr:colOff>31750</xdr:colOff>
      <xdr:row>65</xdr:row>
      <xdr:rowOff>64981</xdr:rowOff>
    </xdr:to>
    <xdr:cxnSp macro="">
      <xdr:nvCxnSpPr>
        <xdr:cNvPr id="140" name="直線コネクタ 139">
          <a:extLst>
            <a:ext uri="{FF2B5EF4-FFF2-40B4-BE49-F238E27FC236}">
              <a16:creationId xmlns:a16="http://schemas.microsoft.com/office/drawing/2014/main" id="{8CB12FEE-3295-4747-9FC3-C99430897A50}"/>
            </a:ext>
          </a:extLst>
        </xdr:cNvPr>
        <xdr:cNvCxnSpPr/>
      </xdr:nvCxnSpPr>
      <xdr:spPr>
        <a:xfrm>
          <a:off x="1447800" y="11164994"/>
          <a:ext cx="889000" cy="4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115781</xdr:rowOff>
    </xdr:from>
    <xdr:to>
      <xdr:col>11</xdr:col>
      <xdr:colOff>82550</xdr:colOff>
      <xdr:row>64</xdr:row>
      <xdr:rowOff>45931</xdr:rowOff>
    </xdr:to>
    <xdr:sp macro="" textlink="">
      <xdr:nvSpPr>
        <xdr:cNvPr id="141" name="フローチャート: 判断 140">
          <a:extLst>
            <a:ext uri="{FF2B5EF4-FFF2-40B4-BE49-F238E27FC236}">
              <a16:creationId xmlns:a16="http://schemas.microsoft.com/office/drawing/2014/main" id="{8EFF3687-F6AD-49C6-9FBE-E6E51D0F9A83}"/>
            </a:ext>
          </a:extLst>
        </xdr:cNvPr>
        <xdr:cNvSpPr/>
      </xdr:nvSpPr>
      <xdr:spPr>
        <a:xfrm>
          <a:off x="2286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56108</xdr:rowOff>
    </xdr:from>
    <xdr:ext cx="762000" cy="259045"/>
    <xdr:sp macro="" textlink="">
      <xdr:nvSpPr>
        <xdr:cNvPr id="142" name="テキスト ボックス 141">
          <a:extLst>
            <a:ext uri="{FF2B5EF4-FFF2-40B4-BE49-F238E27FC236}">
              <a16:creationId xmlns:a16="http://schemas.microsoft.com/office/drawing/2014/main" id="{B47C6C76-4E73-4907-B026-D65E0502318A}"/>
            </a:ext>
          </a:extLst>
        </xdr:cNvPr>
        <xdr:cNvSpPr txBox="1"/>
      </xdr:nvSpPr>
      <xdr:spPr>
        <a:xfrm>
          <a:off x="1955800" y="10686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3" name="フローチャート: 判断 142">
          <a:extLst>
            <a:ext uri="{FF2B5EF4-FFF2-40B4-BE49-F238E27FC236}">
              <a16:creationId xmlns:a16="http://schemas.microsoft.com/office/drawing/2014/main" id="{C4289F2D-FFAC-4FAD-A059-5D20F48532A1}"/>
            </a:ext>
          </a:extLst>
        </xdr:cNvPr>
        <xdr:cNvSpPr/>
      </xdr:nvSpPr>
      <xdr:spPr>
        <a:xfrm>
          <a:off x="1397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15892</xdr:rowOff>
    </xdr:from>
    <xdr:ext cx="762000" cy="259045"/>
    <xdr:sp macro="" textlink="">
      <xdr:nvSpPr>
        <xdr:cNvPr id="144" name="テキスト ボックス 143">
          <a:extLst>
            <a:ext uri="{FF2B5EF4-FFF2-40B4-BE49-F238E27FC236}">
              <a16:creationId xmlns:a16="http://schemas.microsoft.com/office/drawing/2014/main" id="{B4639E0B-D218-4F24-9D52-0673F5EA06EA}"/>
            </a:ext>
          </a:extLst>
        </xdr:cNvPr>
        <xdr:cNvSpPr txBox="1"/>
      </xdr:nvSpPr>
      <xdr:spPr>
        <a:xfrm>
          <a:off x="1066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205035E2-15A2-47C9-8A6C-A6F92C065F19}"/>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E196953F-9200-4A71-BDD2-304556E50ABD}"/>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1F77CA23-8620-4ACD-A4B3-98AB55BD31E3}"/>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6E13483F-8679-418A-8649-1CE2A74B212C}"/>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35274DAD-D059-4E68-8477-7D7C1500F977}"/>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147955</xdr:rowOff>
    </xdr:from>
    <xdr:to>
      <xdr:col>23</xdr:col>
      <xdr:colOff>184150</xdr:colOff>
      <xdr:row>64</xdr:row>
      <xdr:rowOff>78105</xdr:rowOff>
    </xdr:to>
    <xdr:sp macro="" textlink="">
      <xdr:nvSpPr>
        <xdr:cNvPr id="150" name="楕円 149">
          <a:extLst>
            <a:ext uri="{FF2B5EF4-FFF2-40B4-BE49-F238E27FC236}">
              <a16:creationId xmlns:a16="http://schemas.microsoft.com/office/drawing/2014/main" id="{7BB44157-2FD2-41AD-B391-4787644F77AA}"/>
            </a:ext>
          </a:extLst>
        </xdr:cNvPr>
        <xdr:cNvSpPr/>
      </xdr:nvSpPr>
      <xdr:spPr>
        <a:xfrm>
          <a:off x="49022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120032</xdr:rowOff>
    </xdr:from>
    <xdr:ext cx="762000" cy="259045"/>
    <xdr:sp macro="" textlink="">
      <xdr:nvSpPr>
        <xdr:cNvPr id="151" name="財政構造の弾力性該当値テキスト">
          <a:extLst>
            <a:ext uri="{FF2B5EF4-FFF2-40B4-BE49-F238E27FC236}">
              <a16:creationId xmlns:a16="http://schemas.microsoft.com/office/drawing/2014/main" id="{B88BDBB9-18A2-4E62-97EB-435786075060}"/>
            </a:ext>
          </a:extLst>
        </xdr:cNvPr>
        <xdr:cNvSpPr txBox="1"/>
      </xdr:nvSpPr>
      <xdr:spPr>
        <a:xfrm>
          <a:off x="5041900" y="1092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74083</xdr:rowOff>
    </xdr:from>
    <xdr:to>
      <xdr:col>19</xdr:col>
      <xdr:colOff>184150</xdr:colOff>
      <xdr:row>63</xdr:row>
      <xdr:rowOff>4233</xdr:rowOff>
    </xdr:to>
    <xdr:sp macro="" textlink="">
      <xdr:nvSpPr>
        <xdr:cNvPr id="152" name="楕円 151">
          <a:extLst>
            <a:ext uri="{FF2B5EF4-FFF2-40B4-BE49-F238E27FC236}">
              <a16:creationId xmlns:a16="http://schemas.microsoft.com/office/drawing/2014/main" id="{76B5457B-E34B-4BFD-8C11-67110EDF4D50}"/>
            </a:ext>
          </a:extLst>
        </xdr:cNvPr>
        <xdr:cNvSpPr/>
      </xdr:nvSpPr>
      <xdr:spPr>
        <a:xfrm>
          <a:off x="4064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160460</xdr:rowOff>
    </xdr:from>
    <xdr:ext cx="736600" cy="259045"/>
    <xdr:sp macro="" textlink="">
      <xdr:nvSpPr>
        <xdr:cNvPr id="153" name="テキスト ボックス 152">
          <a:extLst>
            <a:ext uri="{FF2B5EF4-FFF2-40B4-BE49-F238E27FC236}">
              <a16:creationId xmlns:a16="http://schemas.microsoft.com/office/drawing/2014/main" id="{BB6D5444-6E5C-4C94-B414-D09EFE2BEBAD}"/>
            </a:ext>
          </a:extLst>
        </xdr:cNvPr>
        <xdr:cNvSpPr txBox="1"/>
      </xdr:nvSpPr>
      <xdr:spPr>
        <a:xfrm>
          <a:off x="3733800" y="1079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147955</xdr:rowOff>
    </xdr:from>
    <xdr:to>
      <xdr:col>15</xdr:col>
      <xdr:colOff>133350</xdr:colOff>
      <xdr:row>64</xdr:row>
      <xdr:rowOff>78105</xdr:rowOff>
    </xdr:to>
    <xdr:sp macro="" textlink="">
      <xdr:nvSpPr>
        <xdr:cNvPr id="154" name="楕円 153">
          <a:extLst>
            <a:ext uri="{FF2B5EF4-FFF2-40B4-BE49-F238E27FC236}">
              <a16:creationId xmlns:a16="http://schemas.microsoft.com/office/drawing/2014/main" id="{A5CAD7DF-6C36-4EF3-9215-C882C22D14A7}"/>
            </a:ext>
          </a:extLst>
        </xdr:cNvPr>
        <xdr:cNvSpPr/>
      </xdr:nvSpPr>
      <xdr:spPr>
        <a:xfrm>
          <a:off x="31750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62882</xdr:rowOff>
    </xdr:from>
    <xdr:ext cx="762000" cy="259045"/>
    <xdr:sp macro="" textlink="">
      <xdr:nvSpPr>
        <xdr:cNvPr id="155" name="テキスト ボックス 154">
          <a:extLst>
            <a:ext uri="{FF2B5EF4-FFF2-40B4-BE49-F238E27FC236}">
              <a16:creationId xmlns:a16="http://schemas.microsoft.com/office/drawing/2014/main" id="{9495CB77-5559-493B-9BBE-B84275139AD4}"/>
            </a:ext>
          </a:extLst>
        </xdr:cNvPr>
        <xdr:cNvSpPr txBox="1"/>
      </xdr:nvSpPr>
      <xdr:spPr>
        <a:xfrm>
          <a:off x="2844800" y="1103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14181</xdr:rowOff>
    </xdr:from>
    <xdr:to>
      <xdr:col>11</xdr:col>
      <xdr:colOff>82550</xdr:colOff>
      <xdr:row>65</xdr:row>
      <xdr:rowOff>115781</xdr:rowOff>
    </xdr:to>
    <xdr:sp macro="" textlink="">
      <xdr:nvSpPr>
        <xdr:cNvPr id="156" name="楕円 155">
          <a:extLst>
            <a:ext uri="{FF2B5EF4-FFF2-40B4-BE49-F238E27FC236}">
              <a16:creationId xmlns:a16="http://schemas.microsoft.com/office/drawing/2014/main" id="{FA98F92D-43CC-4C77-A397-363491E7814F}"/>
            </a:ext>
          </a:extLst>
        </xdr:cNvPr>
        <xdr:cNvSpPr/>
      </xdr:nvSpPr>
      <xdr:spPr>
        <a:xfrm>
          <a:off x="2286000" y="1115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100558</xdr:rowOff>
    </xdr:from>
    <xdr:ext cx="762000" cy="259045"/>
    <xdr:sp macro="" textlink="">
      <xdr:nvSpPr>
        <xdr:cNvPr id="157" name="テキスト ボックス 156">
          <a:extLst>
            <a:ext uri="{FF2B5EF4-FFF2-40B4-BE49-F238E27FC236}">
              <a16:creationId xmlns:a16="http://schemas.microsoft.com/office/drawing/2014/main" id="{7D856B34-380E-488E-A952-DD77928596EF}"/>
            </a:ext>
          </a:extLst>
        </xdr:cNvPr>
        <xdr:cNvSpPr txBox="1"/>
      </xdr:nvSpPr>
      <xdr:spPr>
        <a:xfrm>
          <a:off x="1955800" y="11244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141394</xdr:rowOff>
    </xdr:from>
    <xdr:to>
      <xdr:col>7</xdr:col>
      <xdr:colOff>31750</xdr:colOff>
      <xdr:row>65</xdr:row>
      <xdr:rowOff>71544</xdr:rowOff>
    </xdr:to>
    <xdr:sp macro="" textlink="">
      <xdr:nvSpPr>
        <xdr:cNvPr id="158" name="楕円 157">
          <a:extLst>
            <a:ext uri="{FF2B5EF4-FFF2-40B4-BE49-F238E27FC236}">
              <a16:creationId xmlns:a16="http://schemas.microsoft.com/office/drawing/2014/main" id="{F9FBD404-8B31-49F8-BB83-5C7D4BD3BB32}"/>
            </a:ext>
          </a:extLst>
        </xdr:cNvPr>
        <xdr:cNvSpPr/>
      </xdr:nvSpPr>
      <xdr:spPr>
        <a:xfrm>
          <a:off x="1397000" y="111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56321</xdr:rowOff>
    </xdr:from>
    <xdr:ext cx="762000" cy="259045"/>
    <xdr:sp macro="" textlink="">
      <xdr:nvSpPr>
        <xdr:cNvPr id="159" name="テキスト ボックス 158">
          <a:extLst>
            <a:ext uri="{FF2B5EF4-FFF2-40B4-BE49-F238E27FC236}">
              <a16:creationId xmlns:a16="http://schemas.microsoft.com/office/drawing/2014/main" id="{FF4331B6-38DD-421D-9BCE-B06BA7C590CB}"/>
            </a:ext>
          </a:extLst>
        </xdr:cNvPr>
        <xdr:cNvSpPr txBox="1"/>
      </xdr:nvSpPr>
      <xdr:spPr>
        <a:xfrm>
          <a:off x="1066800" y="1120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DA15EE09-4BFB-4E06-A7E5-ABC13A6F8DE6}"/>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351F059D-417F-4E24-BB71-FF2262A1B3CC}"/>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D3AAA809-41FB-4848-A6EC-E4EF0CB497C8}"/>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[489,413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68A16B5D-BA94-4FB2-8EAA-D53F8EE135FB}"/>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C608640E-A820-4E9C-A14B-F0E69280D4D8}"/>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6451DCE0-4721-4610-80E8-030931F5D7B2}"/>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3EF91332-944B-4F48-85B8-C1A28D7550CC}"/>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DD2B5FF9-1AB0-47A4-8457-9A345612C0AA}"/>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98249789-EEE0-46A8-83D0-8C822A1AABA2}"/>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6ECA2C32-7695-4720-B015-A8D23B2ABF7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DD4D93DA-E5C1-4088-9199-3414A84D2E48}"/>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D2C769BD-9208-4E34-A5DC-15ECBE5C2B77}"/>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432DCD3A-5AFA-4F38-A113-8DEC0A0DC375}"/>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人件費・物件費及び維持補修費の合計額の人口１人当たりの金額が、類似団体平均に比べて</a:t>
          </a:r>
          <a:r>
            <a:rPr kumimoji="1" lang="en-US" altLang="ja-JP" sz="1100">
              <a:solidFill>
                <a:schemeClr val="dk1"/>
              </a:solidFill>
              <a:effectLst/>
              <a:latin typeface="+mn-lt"/>
              <a:ea typeface="+mn-ea"/>
              <a:cs typeface="+mn-cs"/>
            </a:rPr>
            <a:t>43,034</a:t>
          </a:r>
          <a:r>
            <a:rPr kumimoji="1" lang="ja-JP" altLang="ja-JP" sz="1100">
              <a:solidFill>
                <a:schemeClr val="dk1"/>
              </a:solidFill>
              <a:effectLst/>
              <a:latin typeface="+mn-lt"/>
              <a:ea typeface="+mn-ea"/>
              <a:cs typeface="+mn-cs"/>
            </a:rPr>
            <a:t>円上回っている。主として、町立診療所の運営に係る人件費、物件費等が普通会計に計上されていることと、一般廃棄物処理施設に係る委託料などが要因となっている。　　　</a:t>
          </a:r>
          <a:endParaRPr lang="ja-JP" altLang="ja-JP" sz="1400">
            <a:effectLst/>
          </a:endParaRPr>
        </a:p>
        <a:p>
          <a:r>
            <a:rPr kumimoji="1" lang="ja-JP" altLang="ja-JP" sz="1100">
              <a:solidFill>
                <a:schemeClr val="dk1"/>
              </a:solidFill>
              <a:effectLst/>
              <a:latin typeface="+mn-lt"/>
              <a:ea typeface="+mn-ea"/>
              <a:cs typeface="+mn-cs"/>
            </a:rPr>
            <a:t>　今後、さらに各種手当の支給要件の再検討など、人件費削減に努め、事務事業の見直しなどの行財政改革を行い、物件費の抑制等を行っていきたい。</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C173A5A5-A03A-4ECB-A7AD-E3F14B9F7D76}"/>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A46676AD-8F48-49DE-BC91-F9F556AF81A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FE06F2C4-7B45-4654-B216-CC91A708DF32}"/>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6B17E785-42AA-4435-A304-5F64B11618A2}"/>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C53F25A6-1410-4BA3-B3D7-F4A8630F5BF6}"/>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BF227B4B-EBDD-4C68-A464-464BC280A4BE}"/>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8ECF9BFF-1313-4A22-A316-FC7A3FC4F3AC}"/>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709D5A30-DEAD-4B8E-AAB2-EBC543CB01C7}"/>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804CF7F3-DE66-477A-904F-712F22C302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E4FD5D5B-B56B-4887-84DF-AB9ED86C2C1A}"/>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DB851BD-4289-48B1-B662-406408792E95}"/>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F29D5634-7514-4639-AD6B-C441503C3F31}"/>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C1984D04-C264-49B1-B73B-DFC1078A23B1}"/>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4B67B662-884B-42A1-AF95-EDBC4935ABB4}"/>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C99E60F3-47F0-4091-8D76-C182080C46D1}"/>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91A67B46-A78A-4618-ADCA-1FF04F111078}"/>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A9C85491-5452-4B8F-9228-7170C24ECD94}"/>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C4A1AC80-0CB8-4D34-8866-236E43E0B012}"/>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153481</xdr:rowOff>
    </xdr:from>
    <xdr:to>
      <xdr:col>23</xdr:col>
      <xdr:colOff>133350</xdr:colOff>
      <xdr:row>89</xdr:row>
      <xdr:rowOff>70024</xdr:rowOff>
    </xdr:to>
    <xdr:cxnSp macro="">
      <xdr:nvCxnSpPr>
        <xdr:cNvPr id="191" name="直線コネクタ 190">
          <a:extLst>
            <a:ext uri="{FF2B5EF4-FFF2-40B4-BE49-F238E27FC236}">
              <a16:creationId xmlns:a16="http://schemas.microsoft.com/office/drawing/2014/main" id="{0B3613B2-17D1-4190-9079-F6A712F379D2}"/>
            </a:ext>
          </a:extLst>
        </xdr:cNvPr>
        <xdr:cNvCxnSpPr/>
      </xdr:nvCxnSpPr>
      <xdr:spPr>
        <a:xfrm flipV="1">
          <a:off x="4953000" y="13698031"/>
          <a:ext cx="0" cy="16310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42101</xdr:rowOff>
    </xdr:from>
    <xdr:ext cx="762000" cy="259045"/>
    <xdr:sp macro="" textlink="">
      <xdr:nvSpPr>
        <xdr:cNvPr id="192" name="人件費・物件費等の状況最小値テキスト">
          <a:extLst>
            <a:ext uri="{FF2B5EF4-FFF2-40B4-BE49-F238E27FC236}">
              <a16:creationId xmlns:a16="http://schemas.microsoft.com/office/drawing/2014/main" id="{6BE79170-9CC4-4521-BFF6-CE0845E16E2D}"/>
            </a:ext>
          </a:extLst>
        </xdr:cNvPr>
        <xdr:cNvSpPr txBox="1"/>
      </xdr:nvSpPr>
      <xdr:spPr>
        <a:xfrm>
          <a:off x="5041900" y="15301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70024</xdr:rowOff>
    </xdr:from>
    <xdr:to>
      <xdr:col>24</xdr:col>
      <xdr:colOff>12700</xdr:colOff>
      <xdr:row>89</xdr:row>
      <xdr:rowOff>70024</xdr:rowOff>
    </xdr:to>
    <xdr:cxnSp macro="">
      <xdr:nvCxnSpPr>
        <xdr:cNvPr id="193" name="直線コネクタ 192">
          <a:extLst>
            <a:ext uri="{FF2B5EF4-FFF2-40B4-BE49-F238E27FC236}">
              <a16:creationId xmlns:a16="http://schemas.microsoft.com/office/drawing/2014/main" id="{9B25D872-59D9-417C-B94D-F5D4B8A3D688}"/>
            </a:ext>
          </a:extLst>
        </xdr:cNvPr>
        <xdr:cNvCxnSpPr/>
      </xdr:nvCxnSpPr>
      <xdr:spPr>
        <a:xfrm>
          <a:off x="4864100" y="15329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68408</xdr:rowOff>
    </xdr:from>
    <xdr:ext cx="762000" cy="259045"/>
    <xdr:sp macro="" textlink="">
      <xdr:nvSpPr>
        <xdr:cNvPr id="194" name="人件費・物件費等の状況最大値テキスト">
          <a:extLst>
            <a:ext uri="{FF2B5EF4-FFF2-40B4-BE49-F238E27FC236}">
              <a16:creationId xmlns:a16="http://schemas.microsoft.com/office/drawing/2014/main" id="{283EE3F6-79B1-4EF9-9652-A39D795F3A06}"/>
            </a:ext>
          </a:extLst>
        </xdr:cNvPr>
        <xdr:cNvSpPr txBox="1"/>
      </xdr:nvSpPr>
      <xdr:spPr>
        <a:xfrm>
          <a:off x="5041900" y="13441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153481</xdr:rowOff>
    </xdr:from>
    <xdr:to>
      <xdr:col>24</xdr:col>
      <xdr:colOff>12700</xdr:colOff>
      <xdr:row>79</xdr:row>
      <xdr:rowOff>153481</xdr:rowOff>
    </xdr:to>
    <xdr:cxnSp macro="">
      <xdr:nvCxnSpPr>
        <xdr:cNvPr id="195" name="直線コネクタ 194">
          <a:extLst>
            <a:ext uri="{FF2B5EF4-FFF2-40B4-BE49-F238E27FC236}">
              <a16:creationId xmlns:a16="http://schemas.microsoft.com/office/drawing/2014/main" id="{180FA341-EAB3-44AD-914D-B236C392ADA9}"/>
            </a:ext>
          </a:extLst>
        </xdr:cNvPr>
        <xdr:cNvCxnSpPr/>
      </xdr:nvCxnSpPr>
      <xdr:spPr>
        <a:xfrm>
          <a:off x="4864100" y="13698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26277</xdr:rowOff>
    </xdr:from>
    <xdr:to>
      <xdr:col>23</xdr:col>
      <xdr:colOff>133350</xdr:colOff>
      <xdr:row>81</xdr:row>
      <xdr:rowOff>73409</xdr:rowOff>
    </xdr:to>
    <xdr:cxnSp macro="">
      <xdr:nvCxnSpPr>
        <xdr:cNvPr id="196" name="直線コネクタ 195">
          <a:extLst>
            <a:ext uri="{FF2B5EF4-FFF2-40B4-BE49-F238E27FC236}">
              <a16:creationId xmlns:a16="http://schemas.microsoft.com/office/drawing/2014/main" id="{55EDFAA8-213D-4E15-9752-1B8B05402374}"/>
            </a:ext>
          </a:extLst>
        </xdr:cNvPr>
        <xdr:cNvCxnSpPr/>
      </xdr:nvCxnSpPr>
      <xdr:spPr>
        <a:xfrm>
          <a:off x="4114800" y="13913727"/>
          <a:ext cx="838200" cy="4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161138</xdr:rowOff>
    </xdr:from>
    <xdr:ext cx="762000" cy="259045"/>
    <xdr:sp macro="" textlink="">
      <xdr:nvSpPr>
        <xdr:cNvPr id="197" name="人件費・物件費等の状況平均値テキスト">
          <a:extLst>
            <a:ext uri="{FF2B5EF4-FFF2-40B4-BE49-F238E27FC236}">
              <a16:creationId xmlns:a16="http://schemas.microsoft.com/office/drawing/2014/main" id="{3F0874F9-88E9-4E03-8BB3-51178091EFF9}"/>
            </a:ext>
          </a:extLst>
        </xdr:cNvPr>
        <xdr:cNvSpPr txBox="1"/>
      </xdr:nvSpPr>
      <xdr:spPr>
        <a:xfrm>
          <a:off x="5041900" y="13705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144611</xdr:rowOff>
    </xdr:from>
    <xdr:to>
      <xdr:col>23</xdr:col>
      <xdr:colOff>184150</xdr:colOff>
      <xdr:row>81</xdr:row>
      <xdr:rowOff>74761</xdr:rowOff>
    </xdr:to>
    <xdr:sp macro="" textlink="">
      <xdr:nvSpPr>
        <xdr:cNvPr id="198" name="フローチャート: 判断 197">
          <a:extLst>
            <a:ext uri="{FF2B5EF4-FFF2-40B4-BE49-F238E27FC236}">
              <a16:creationId xmlns:a16="http://schemas.microsoft.com/office/drawing/2014/main" id="{2E121EB5-396A-48A6-BF66-E2233D94D311}"/>
            </a:ext>
          </a:extLst>
        </xdr:cNvPr>
        <xdr:cNvSpPr/>
      </xdr:nvSpPr>
      <xdr:spPr>
        <a:xfrm>
          <a:off x="4902200" y="1386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10420</xdr:rowOff>
    </xdr:from>
    <xdr:to>
      <xdr:col>19</xdr:col>
      <xdr:colOff>133350</xdr:colOff>
      <xdr:row>81</xdr:row>
      <xdr:rowOff>26277</xdr:rowOff>
    </xdr:to>
    <xdr:cxnSp macro="">
      <xdr:nvCxnSpPr>
        <xdr:cNvPr id="199" name="直線コネクタ 198">
          <a:extLst>
            <a:ext uri="{FF2B5EF4-FFF2-40B4-BE49-F238E27FC236}">
              <a16:creationId xmlns:a16="http://schemas.microsoft.com/office/drawing/2014/main" id="{91ACECA6-4055-48C1-90EA-9882CB4664C1}"/>
            </a:ext>
          </a:extLst>
        </xdr:cNvPr>
        <xdr:cNvCxnSpPr/>
      </xdr:nvCxnSpPr>
      <xdr:spPr>
        <a:xfrm>
          <a:off x="3225800" y="13897870"/>
          <a:ext cx="889000" cy="1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125761</xdr:rowOff>
    </xdr:from>
    <xdr:to>
      <xdr:col>19</xdr:col>
      <xdr:colOff>184150</xdr:colOff>
      <xdr:row>81</xdr:row>
      <xdr:rowOff>55911</xdr:rowOff>
    </xdr:to>
    <xdr:sp macro="" textlink="">
      <xdr:nvSpPr>
        <xdr:cNvPr id="200" name="フローチャート: 判断 199">
          <a:extLst>
            <a:ext uri="{FF2B5EF4-FFF2-40B4-BE49-F238E27FC236}">
              <a16:creationId xmlns:a16="http://schemas.microsoft.com/office/drawing/2014/main" id="{89122D69-9603-40B8-B63D-6526E4DD31E3}"/>
            </a:ext>
          </a:extLst>
        </xdr:cNvPr>
        <xdr:cNvSpPr/>
      </xdr:nvSpPr>
      <xdr:spPr>
        <a:xfrm>
          <a:off x="4064000" y="1384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66088</xdr:rowOff>
    </xdr:from>
    <xdr:ext cx="736600" cy="259045"/>
    <xdr:sp macro="" textlink="">
      <xdr:nvSpPr>
        <xdr:cNvPr id="201" name="テキスト ボックス 200">
          <a:extLst>
            <a:ext uri="{FF2B5EF4-FFF2-40B4-BE49-F238E27FC236}">
              <a16:creationId xmlns:a16="http://schemas.microsoft.com/office/drawing/2014/main" id="{80A464E8-12B1-45D8-9C71-AFB580DDA881}"/>
            </a:ext>
          </a:extLst>
        </xdr:cNvPr>
        <xdr:cNvSpPr txBox="1"/>
      </xdr:nvSpPr>
      <xdr:spPr>
        <a:xfrm>
          <a:off x="3733800" y="13610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10420</xdr:rowOff>
    </xdr:from>
    <xdr:to>
      <xdr:col>15</xdr:col>
      <xdr:colOff>82550</xdr:colOff>
      <xdr:row>81</xdr:row>
      <xdr:rowOff>14350</xdr:rowOff>
    </xdr:to>
    <xdr:cxnSp macro="">
      <xdr:nvCxnSpPr>
        <xdr:cNvPr id="202" name="直線コネクタ 201">
          <a:extLst>
            <a:ext uri="{FF2B5EF4-FFF2-40B4-BE49-F238E27FC236}">
              <a16:creationId xmlns:a16="http://schemas.microsoft.com/office/drawing/2014/main" id="{7468D6DA-D2CC-447D-AB48-82FD09689C8F}"/>
            </a:ext>
          </a:extLst>
        </xdr:cNvPr>
        <xdr:cNvCxnSpPr/>
      </xdr:nvCxnSpPr>
      <xdr:spPr>
        <a:xfrm flipV="1">
          <a:off x="2336800" y="13897870"/>
          <a:ext cx="889000" cy="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113001</xdr:rowOff>
    </xdr:from>
    <xdr:to>
      <xdr:col>15</xdr:col>
      <xdr:colOff>133350</xdr:colOff>
      <xdr:row>81</xdr:row>
      <xdr:rowOff>43151</xdr:rowOff>
    </xdr:to>
    <xdr:sp macro="" textlink="">
      <xdr:nvSpPr>
        <xdr:cNvPr id="203" name="フローチャート: 判断 202">
          <a:extLst>
            <a:ext uri="{FF2B5EF4-FFF2-40B4-BE49-F238E27FC236}">
              <a16:creationId xmlns:a16="http://schemas.microsoft.com/office/drawing/2014/main" id="{4E462E73-9AE3-47ED-890E-5522CEA948A6}"/>
            </a:ext>
          </a:extLst>
        </xdr:cNvPr>
        <xdr:cNvSpPr/>
      </xdr:nvSpPr>
      <xdr:spPr>
        <a:xfrm>
          <a:off x="3175000" y="1382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53328</xdr:rowOff>
    </xdr:from>
    <xdr:ext cx="762000" cy="259045"/>
    <xdr:sp macro="" textlink="">
      <xdr:nvSpPr>
        <xdr:cNvPr id="204" name="テキスト ボックス 203">
          <a:extLst>
            <a:ext uri="{FF2B5EF4-FFF2-40B4-BE49-F238E27FC236}">
              <a16:creationId xmlns:a16="http://schemas.microsoft.com/office/drawing/2014/main" id="{B704085E-BCE3-4FC3-AFFB-8A49F0FEFBDE}"/>
            </a:ext>
          </a:extLst>
        </xdr:cNvPr>
        <xdr:cNvSpPr txBox="1"/>
      </xdr:nvSpPr>
      <xdr:spPr>
        <a:xfrm>
          <a:off x="2844800" y="1359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62</xdr:rowOff>
    </xdr:from>
    <xdr:to>
      <xdr:col>11</xdr:col>
      <xdr:colOff>31750</xdr:colOff>
      <xdr:row>81</xdr:row>
      <xdr:rowOff>14350</xdr:rowOff>
    </xdr:to>
    <xdr:cxnSp macro="">
      <xdr:nvCxnSpPr>
        <xdr:cNvPr id="205" name="直線コネクタ 204">
          <a:extLst>
            <a:ext uri="{FF2B5EF4-FFF2-40B4-BE49-F238E27FC236}">
              <a16:creationId xmlns:a16="http://schemas.microsoft.com/office/drawing/2014/main" id="{42E07D34-D8DD-40EF-BB81-58A4C5D45E11}"/>
            </a:ext>
          </a:extLst>
        </xdr:cNvPr>
        <xdr:cNvCxnSpPr/>
      </xdr:nvCxnSpPr>
      <xdr:spPr>
        <a:xfrm>
          <a:off x="1447800" y="13887512"/>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55443</xdr:rowOff>
    </xdr:from>
    <xdr:to>
      <xdr:col>11</xdr:col>
      <xdr:colOff>82550</xdr:colOff>
      <xdr:row>80</xdr:row>
      <xdr:rowOff>157043</xdr:rowOff>
    </xdr:to>
    <xdr:sp macro="" textlink="">
      <xdr:nvSpPr>
        <xdr:cNvPr id="206" name="フローチャート: 判断 205">
          <a:extLst>
            <a:ext uri="{FF2B5EF4-FFF2-40B4-BE49-F238E27FC236}">
              <a16:creationId xmlns:a16="http://schemas.microsoft.com/office/drawing/2014/main" id="{B6DDE1F7-86F4-4001-A227-DFA4CEEF7E72}"/>
            </a:ext>
          </a:extLst>
        </xdr:cNvPr>
        <xdr:cNvSpPr/>
      </xdr:nvSpPr>
      <xdr:spPr>
        <a:xfrm>
          <a:off x="2286000" y="1377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167220</xdr:rowOff>
    </xdr:from>
    <xdr:ext cx="762000" cy="259045"/>
    <xdr:sp macro="" textlink="">
      <xdr:nvSpPr>
        <xdr:cNvPr id="207" name="テキスト ボックス 206">
          <a:extLst>
            <a:ext uri="{FF2B5EF4-FFF2-40B4-BE49-F238E27FC236}">
              <a16:creationId xmlns:a16="http://schemas.microsoft.com/office/drawing/2014/main" id="{E515ACDD-A3D9-4ECA-89DE-53B8330A75B6}"/>
            </a:ext>
          </a:extLst>
        </xdr:cNvPr>
        <xdr:cNvSpPr txBox="1"/>
      </xdr:nvSpPr>
      <xdr:spPr>
        <a:xfrm>
          <a:off x="1955800" y="1354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54727</xdr:rowOff>
    </xdr:from>
    <xdr:to>
      <xdr:col>7</xdr:col>
      <xdr:colOff>31750</xdr:colOff>
      <xdr:row>80</xdr:row>
      <xdr:rowOff>156327</xdr:rowOff>
    </xdr:to>
    <xdr:sp macro="" textlink="">
      <xdr:nvSpPr>
        <xdr:cNvPr id="208" name="フローチャート: 判断 207">
          <a:extLst>
            <a:ext uri="{FF2B5EF4-FFF2-40B4-BE49-F238E27FC236}">
              <a16:creationId xmlns:a16="http://schemas.microsoft.com/office/drawing/2014/main" id="{F418E2D8-C8E0-4B9D-8454-57E432EF9D80}"/>
            </a:ext>
          </a:extLst>
        </xdr:cNvPr>
        <xdr:cNvSpPr/>
      </xdr:nvSpPr>
      <xdr:spPr>
        <a:xfrm>
          <a:off x="1397000" y="137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166504</xdr:rowOff>
    </xdr:from>
    <xdr:ext cx="762000" cy="259045"/>
    <xdr:sp macro="" textlink="">
      <xdr:nvSpPr>
        <xdr:cNvPr id="209" name="テキスト ボックス 208">
          <a:extLst>
            <a:ext uri="{FF2B5EF4-FFF2-40B4-BE49-F238E27FC236}">
              <a16:creationId xmlns:a16="http://schemas.microsoft.com/office/drawing/2014/main" id="{EA687D88-D0E4-4C8F-B57E-6B5A3DE21702}"/>
            </a:ext>
          </a:extLst>
        </xdr:cNvPr>
        <xdr:cNvSpPr txBox="1"/>
      </xdr:nvSpPr>
      <xdr:spPr>
        <a:xfrm>
          <a:off x="1066800" y="135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F124C2BA-A520-4E1C-876B-0816D6E7A768}"/>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9F9E9851-C334-4F1A-8407-7391961E99BD}"/>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BC03F9D1-5C9D-4C95-B8FB-F591205ABA1E}"/>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C0F739F1-58D2-4435-822F-5C2C6E93AB49}"/>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9D129388-AD5B-4C87-8A47-A24A6BF22456}"/>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22609</xdr:rowOff>
    </xdr:from>
    <xdr:to>
      <xdr:col>23</xdr:col>
      <xdr:colOff>184150</xdr:colOff>
      <xdr:row>81</xdr:row>
      <xdr:rowOff>124209</xdr:rowOff>
    </xdr:to>
    <xdr:sp macro="" textlink="">
      <xdr:nvSpPr>
        <xdr:cNvPr id="215" name="楕円 214">
          <a:extLst>
            <a:ext uri="{FF2B5EF4-FFF2-40B4-BE49-F238E27FC236}">
              <a16:creationId xmlns:a16="http://schemas.microsoft.com/office/drawing/2014/main" id="{A471EF0F-229C-430D-B745-9A8C2D5C43C2}"/>
            </a:ext>
          </a:extLst>
        </xdr:cNvPr>
        <xdr:cNvSpPr/>
      </xdr:nvSpPr>
      <xdr:spPr>
        <a:xfrm>
          <a:off x="4902200" y="1391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166136</xdr:rowOff>
    </xdr:from>
    <xdr:ext cx="762000" cy="259045"/>
    <xdr:sp macro="" textlink="">
      <xdr:nvSpPr>
        <xdr:cNvPr id="216" name="人件費・物件費等の状況該当値テキスト">
          <a:extLst>
            <a:ext uri="{FF2B5EF4-FFF2-40B4-BE49-F238E27FC236}">
              <a16:creationId xmlns:a16="http://schemas.microsoft.com/office/drawing/2014/main" id="{B82EE9EE-34C6-47F8-A5E5-F8693E10DD4D}"/>
            </a:ext>
          </a:extLst>
        </xdr:cNvPr>
        <xdr:cNvSpPr txBox="1"/>
      </xdr:nvSpPr>
      <xdr:spPr>
        <a:xfrm>
          <a:off x="5041900" y="13882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146927</xdr:rowOff>
    </xdr:from>
    <xdr:to>
      <xdr:col>19</xdr:col>
      <xdr:colOff>184150</xdr:colOff>
      <xdr:row>81</xdr:row>
      <xdr:rowOff>77077</xdr:rowOff>
    </xdr:to>
    <xdr:sp macro="" textlink="">
      <xdr:nvSpPr>
        <xdr:cNvPr id="217" name="楕円 216">
          <a:extLst>
            <a:ext uri="{FF2B5EF4-FFF2-40B4-BE49-F238E27FC236}">
              <a16:creationId xmlns:a16="http://schemas.microsoft.com/office/drawing/2014/main" id="{7FED9B20-E3CD-48B9-B7B7-0BF7989BF371}"/>
            </a:ext>
          </a:extLst>
        </xdr:cNvPr>
        <xdr:cNvSpPr/>
      </xdr:nvSpPr>
      <xdr:spPr>
        <a:xfrm>
          <a:off x="4064000" y="1386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61854</xdr:rowOff>
    </xdr:from>
    <xdr:ext cx="736600" cy="259045"/>
    <xdr:sp macro="" textlink="">
      <xdr:nvSpPr>
        <xdr:cNvPr id="218" name="テキスト ボックス 217">
          <a:extLst>
            <a:ext uri="{FF2B5EF4-FFF2-40B4-BE49-F238E27FC236}">
              <a16:creationId xmlns:a16="http://schemas.microsoft.com/office/drawing/2014/main" id="{598C0463-0323-443E-85AE-467E5572013C}"/>
            </a:ext>
          </a:extLst>
        </xdr:cNvPr>
        <xdr:cNvSpPr txBox="1"/>
      </xdr:nvSpPr>
      <xdr:spPr>
        <a:xfrm>
          <a:off x="3733800" y="13949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131070</xdr:rowOff>
    </xdr:from>
    <xdr:to>
      <xdr:col>15</xdr:col>
      <xdr:colOff>133350</xdr:colOff>
      <xdr:row>81</xdr:row>
      <xdr:rowOff>61220</xdr:rowOff>
    </xdr:to>
    <xdr:sp macro="" textlink="">
      <xdr:nvSpPr>
        <xdr:cNvPr id="219" name="楕円 218">
          <a:extLst>
            <a:ext uri="{FF2B5EF4-FFF2-40B4-BE49-F238E27FC236}">
              <a16:creationId xmlns:a16="http://schemas.microsoft.com/office/drawing/2014/main" id="{40A29940-B4BE-409C-8AA9-7A0A207C0BB6}"/>
            </a:ext>
          </a:extLst>
        </xdr:cNvPr>
        <xdr:cNvSpPr/>
      </xdr:nvSpPr>
      <xdr:spPr>
        <a:xfrm>
          <a:off x="3175000" y="1384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45997</xdr:rowOff>
    </xdr:from>
    <xdr:ext cx="762000" cy="259045"/>
    <xdr:sp macro="" textlink="">
      <xdr:nvSpPr>
        <xdr:cNvPr id="220" name="テキスト ボックス 219">
          <a:extLst>
            <a:ext uri="{FF2B5EF4-FFF2-40B4-BE49-F238E27FC236}">
              <a16:creationId xmlns:a16="http://schemas.microsoft.com/office/drawing/2014/main" id="{25DE2F29-AE29-485D-B85E-80D9F3404BD8}"/>
            </a:ext>
          </a:extLst>
        </xdr:cNvPr>
        <xdr:cNvSpPr txBox="1"/>
      </xdr:nvSpPr>
      <xdr:spPr>
        <a:xfrm>
          <a:off x="2844800" y="1393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135000</xdr:rowOff>
    </xdr:from>
    <xdr:to>
      <xdr:col>11</xdr:col>
      <xdr:colOff>82550</xdr:colOff>
      <xdr:row>81</xdr:row>
      <xdr:rowOff>65150</xdr:rowOff>
    </xdr:to>
    <xdr:sp macro="" textlink="">
      <xdr:nvSpPr>
        <xdr:cNvPr id="221" name="楕円 220">
          <a:extLst>
            <a:ext uri="{FF2B5EF4-FFF2-40B4-BE49-F238E27FC236}">
              <a16:creationId xmlns:a16="http://schemas.microsoft.com/office/drawing/2014/main" id="{3FC3C090-B42B-4089-9796-D9A98A3720D0}"/>
            </a:ext>
          </a:extLst>
        </xdr:cNvPr>
        <xdr:cNvSpPr/>
      </xdr:nvSpPr>
      <xdr:spPr>
        <a:xfrm>
          <a:off x="2286000" y="138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49927</xdr:rowOff>
    </xdr:from>
    <xdr:ext cx="762000" cy="259045"/>
    <xdr:sp macro="" textlink="">
      <xdr:nvSpPr>
        <xdr:cNvPr id="222" name="テキスト ボックス 221">
          <a:extLst>
            <a:ext uri="{FF2B5EF4-FFF2-40B4-BE49-F238E27FC236}">
              <a16:creationId xmlns:a16="http://schemas.microsoft.com/office/drawing/2014/main" id="{9FED4649-7D5D-4072-BF71-11566D986C96}"/>
            </a:ext>
          </a:extLst>
        </xdr:cNvPr>
        <xdr:cNvSpPr txBox="1"/>
      </xdr:nvSpPr>
      <xdr:spPr>
        <a:xfrm>
          <a:off x="1955800" y="1393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120712</xdr:rowOff>
    </xdr:from>
    <xdr:to>
      <xdr:col>7</xdr:col>
      <xdr:colOff>31750</xdr:colOff>
      <xdr:row>81</xdr:row>
      <xdr:rowOff>50862</xdr:rowOff>
    </xdr:to>
    <xdr:sp macro="" textlink="">
      <xdr:nvSpPr>
        <xdr:cNvPr id="223" name="楕円 222">
          <a:extLst>
            <a:ext uri="{FF2B5EF4-FFF2-40B4-BE49-F238E27FC236}">
              <a16:creationId xmlns:a16="http://schemas.microsoft.com/office/drawing/2014/main" id="{10C96564-C81D-4B6A-A0C5-499D5351A576}"/>
            </a:ext>
          </a:extLst>
        </xdr:cNvPr>
        <xdr:cNvSpPr/>
      </xdr:nvSpPr>
      <xdr:spPr>
        <a:xfrm>
          <a:off x="1397000" y="1383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35639</xdr:rowOff>
    </xdr:from>
    <xdr:ext cx="762000" cy="259045"/>
    <xdr:sp macro="" textlink="">
      <xdr:nvSpPr>
        <xdr:cNvPr id="224" name="テキスト ボックス 223">
          <a:extLst>
            <a:ext uri="{FF2B5EF4-FFF2-40B4-BE49-F238E27FC236}">
              <a16:creationId xmlns:a16="http://schemas.microsoft.com/office/drawing/2014/main" id="{AE53EFF3-79E8-4117-97EB-E151F572CF0D}"/>
            </a:ext>
          </a:extLst>
        </xdr:cNvPr>
        <xdr:cNvSpPr txBox="1"/>
      </xdr:nvSpPr>
      <xdr:spPr>
        <a:xfrm>
          <a:off x="1066800" y="1392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BC37E026-7BEA-49EE-90B0-EEF175264944}"/>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F0930061-E382-41B3-BDC3-30F2CD50E0B8}"/>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9474EC5F-9CFC-4A8F-82B3-893CD93FE31B}"/>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9B13AA08-1644-48D5-B71E-C96F868DF846}"/>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1D52D8C5-9C7E-480A-A4A4-9896941FB55C}"/>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9A3827AB-56A7-4116-A3CE-1BC1D48728B5}"/>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8620F673-0794-474B-BB95-1269C6E69AB5}"/>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3CD1C5D0-A099-4878-B857-C90E02EE3FD8}"/>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39DEC1A1-8002-4638-AA8C-4E46E9A299C6}"/>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D6A35919-DFDC-4D78-8760-9316235F0FC2}"/>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F50E6777-1A3B-4AFB-BD19-E2C6C0215C2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786128BF-8629-4399-AAE2-2B3774E0CD59}"/>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51B9309-4118-4A8F-83D1-197BA4B52277}"/>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類似団体平均と比較して</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ポイント、全国町村平均では</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ポイント高い数値となっている。小さい自治体であり職員数が少ないことから、全体の職員構成が大きな要因である。今後もラスパイレス指数の水準は維持するものの、人員配置計画の再検討を行うなど、事務の効率化、集約化を図ることにより、なお一層の人件費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A532F9D1-99EA-459A-B8CC-C8E1A584601F}"/>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F25F9737-8D88-4B27-897E-45E847EDC0DF}"/>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BCC90210-14F0-44A5-89FD-17F470933D64}"/>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C828FCC0-F8F5-41CD-A3F2-6B887301CDC1}"/>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977EC81-EA0B-43F5-84CF-39901D65C9C6}"/>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1BC87097-B43C-4624-BF3F-3356BA679EDC}"/>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6B7617F1-C502-4A90-9711-910BFC457449}"/>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9BAD7103-571C-48FF-9197-89C6E752C8A7}"/>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C7ECDAB4-D50B-4F69-BFF3-CEF8304D0F2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E3B13758-03E4-41F7-A9A8-DDAC516E96A1}"/>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B6141A90-6425-452F-96A5-0E053AAE311A}"/>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8E660D96-11A9-4BC7-B358-53C3490AABB8}"/>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790F47FE-170E-4FFF-B202-4DA97FFB432F}"/>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1206A4A7-36FE-4BD3-89E6-6F066B23034C}"/>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33A7FEFA-DBC2-446D-AFF5-B37DF663CD6E}"/>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3F66712B-6A0D-4688-BD82-CC9D2D589EBC}"/>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AA41C01D-23DA-4828-85FE-C1A979571792}"/>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88</xdr:row>
      <xdr:rowOff>80434</xdr:rowOff>
    </xdr:to>
    <xdr:cxnSp macro="">
      <xdr:nvCxnSpPr>
        <xdr:cNvPr id="255" name="直線コネクタ 254">
          <a:extLst>
            <a:ext uri="{FF2B5EF4-FFF2-40B4-BE49-F238E27FC236}">
              <a16:creationId xmlns:a16="http://schemas.microsoft.com/office/drawing/2014/main" id="{FCA6736C-2EFA-48E4-B39A-B30A5263FC26}"/>
            </a:ext>
          </a:extLst>
        </xdr:cNvPr>
        <xdr:cNvCxnSpPr/>
      </xdr:nvCxnSpPr>
      <xdr:spPr>
        <a:xfrm flipV="1">
          <a:off x="17018000" y="13881100"/>
          <a:ext cx="0" cy="1286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52511</xdr:rowOff>
    </xdr:from>
    <xdr:ext cx="762000" cy="259045"/>
    <xdr:sp macro="" textlink="">
      <xdr:nvSpPr>
        <xdr:cNvPr id="256" name="給与水準   （国との比較）最小値テキスト">
          <a:extLst>
            <a:ext uri="{FF2B5EF4-FFF2-40B4-BE49-F238E27FC236}">
              <a16:creationId xmlns:a16="http://schemas.microsoft.com/office/drawing/2014/main" id="{C39B18E5-39E8-4CE2-A429-DB5F9043B7B7}"/>
            </a:ext>
          </a:extLst>
        </xdr:cNvPr>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80434</xdr:rowOff>
    </xdr:from>
    <xdr:to>
      <xdr:col>81</xdr:col>
      <xdr:colOff>133350</xdr:colOff>
      <xdr:row>88</xdr:row>
      <xdr:rowOff>80434</xdr:rowOff>
    </xdr:to>
    <xdr:cxnSp macro="">
      <xdr:nvCxnSpPr>
        <xdr:cNvPr id="257" name="直線コネクタ 256">
          <a:extLst>
            <a:ext uri="{FF2B5EF4-FFF2-40B4-BE49-F238E27FC236}">
              <a16:creationId xmlns:a16="http://schemas.microsoft.com/office/drawing/2014/main" id="{76D78033-FBD6-4C61-9CDC-E3B229A62697}"/>
            </a:ext>
          </a:extLst>
        </xdr:cNvPr>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8" name="給与水準   （国との比較）最大値テキスト">
          <a:extLst>
            <a:ext uri="{FF2B5EF4-FFF2-40B4-BE49-F238E27FC236}">
              <a16:creationId xmlns:a16="http://schemas.microsoft.com/office/drawing/2014/main" id="{C5A6AEEC-0297-49E1-ADC8-2149EB268C4E}"/>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9" name="直線コネクタ 258">
          <a:extLst>
            <a:ext uri="{FF2B5EF4-FFF2-40B4-BE49-F238E27FC236}">
              <a16:creationId xmlns:a16="http://schemas.microsoft.com/office/drawing/2014/main" id="{282CBE07-5F4F-4765-B086-9440904ADAE7}"/>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136979</xdr:rowOff>
    </xdr:from>
    <xdr:to>
      <xdr:col>81</xdr:col>
      <xdr:colOff>44450</xdr:colOff>
      <xdr:row>87</xdr:row>
      <xdr:rowOff>148468</xdr:rowOff>
    </xdr:to>
    <xdr:cxnSp macro="">
      <xdr:nvCxnSpPr>
        <xdr:cNvPr id="260" name="直線コネクタ 259">
          <a:extLst>
            <a:ext uri="{FF2B5EF4-FFF2-40B4-BE49-F238E27FC236}">
              <a16:creationId xmlns:a16="http://schemas.microsoft.com/office/drawing/2014/main" id="{5C3B05FD-42A2-4EEC-B355-75B42863AF7C}"/>
            </a:ext>
          </a:extLst>
        </xdr:cNvPr>
        <xdr:cNvCxnSpPr/>
      </xdr:nvCxnSpPr>
      <xdr:spPr>
        <a:xfrm flipV="1">
          <a:off x="16179800" y="15053129"/>
          <a:ext cx="8382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54929</xdr:rowOff>
    </xdr:from>
    <xdr:ext cx="762000" cy="259045"/>
    <xdr:sp macro="" textlink="">
      <xdr:nvSpPr>
        <xdr:cNvPr id="261" name="給与水準   （国との比較）平均値テキスト">
          <a:extLst>
            <a:ext uri="{FF2B5EF4-FFF2-40B4-BE49-F238E27FC236}">
              <a16:creationId xmlns:a16="http://schemas.microsoft.com/office/drawing/2014/main" id="{DAF54A0D-D5B5-4031-ACCA-047E9E39FA46}"/>
            </a:ext>
          </a:extLst>
        </xdr:cNvPr>
        <xdr:cNvSpPr txBox="1"/>
      </xdr:nvSpPr>
      <xdr:spPr>
        <a:xfrm>
          <a:off x="17106900" y="14456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38402</xdr:rowOff>
    </xdr:from>
    <xdr:to>
      <xdr:col>81</xdr:col>
      <xdr:colOff>95250</xdr:colOff>
      <xdr:row>85</xdr:row>
      <xdr:rowOff>140002</xdr:rowOff>
    </xdr:to>
    <xdr:sp macro="" textlink="">
      <xdr:nvSpPr>
        <xdr:cNvPr id="262" name="フローチャート: 判断 261">
          <a:extLst>
            <a:ext uri="{FF2B5EF4-FFF2-40B4-BE49-F238E27FC236}">
              <a16:creationId xmlns:a16="http://schemas.microsoft.com/office/drawing/2014/main" id="{3E712366-7CD5-4221-9AF1-991A23F113B0}"/>
            </a:ext>
          </a:extLst>
        </xdr:cNvPr>
        <xdr:cNvSpPr/>
      </xdr:nvSpPr>
      <xdr:spPr>
        <a:xfrm>
          <a:off x="169672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148468</xdr:rowOff>
    </xdr:from>
    <xdr:to>
      <xdr:col>77</xdr:col>
      <xdr:colOff>44450</xdr:colOff>
      <xdr:row>88</xdr:row>
      <xdr:rowOff>68943</xdr:rowOff>
    </xdr:to>
    <xdr:cxnSp macro="">
      <xdr:nvCxnSpPr>
        <xdr:cNvPr id="263" name="直線コネクタ 262">
          <a:extLst>
            <a:ext uri="{FF2B5EF4-FFF2-40B4-BE49-F238E27FC236}">
              <a16:creationId xmlns:a16="http://schemas.microsoft.com/office/drawing/2014/main" id="{61D85C11-0393-428E-AC08-CD1ED29DCCE1}"/>
            </a:ext>
          </a:extLst>
        </xdr:cNvPr>
        <xdr:cNvCxnSpPr/>
      </xdr:nvCxnSpPr>
      <xdr:spPr>
        <a:xfrm flipV="1">
          <a:off x="15290800" y="15064618"/>
          <a:ext cx="889000" cy="9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64" name="フローチャート: 判断 263">
          <a:extLst>
            <a:ext uri="{FF2B5EF4-FFF2-40B4-BE49-F238E27FC236}">
              <a16:creationId xmlns:a16="http://schemas.microsoft.com/office/drawing/2014/main" id="{B997A8BA-A0CF-4BB1-9B65-A1A2915F1575}"/>
            </a:ext>
          </a:extLst>
        </xdr:cNvPr>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65" name="テキスト ボックス 264">
          <a:extLst>
            <a:ext uri="{FF2B5EF4-FFF2-40B4-BE49-F238E27FC236}">
              <a16:creationId xmlns:a16="http://schemas.microsoft.com/office/drawing/2014/main" id="{A5A0E3F1-9677-4040-84BF-5EF87902A299}"/>
            </a:ext>
          </a:extLst>
        </xdr:cNvPr>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0</xdr:rowOff>
    </xdr:from>
    <xdr:to>
      <xdr:col>72</xdr:col>
      <xdr:colOff>203200</xdr:colOff>
      <xdr:row>88</xdr:row>
      <xdr:rowOff>68943</xdr:rowOff>
    </xdr:to>
    <xdr:cxnSp macro="">
      <xdr:nvCxnSpPr>
        <xdr:cNvPr id="266" name="直線コネクタ 265">
          <a:extLst>
            <a:ext uri="{FF2B5EF4-FFF2-40B4-BE49-F238E27FC236}">
              <a16:creationId xmlns:a16="http://schemas.microsoft.com/office/drawing/2014/main" id="{51D06837-F4E5-49D8-8EFA-E352759C8E18}"/>
            </a:ext>
          </a:extLst>
        </xdr:cNvPr>
        <xdr:cNvCxnSpPr/>
      </xdr:nvCxnSpPr>
      <xdr:spPr>
        <a:xfrm>
          <a:off x="14401800" y="150876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7" name="フローチャート: 判断 266">
          <a:extLst>
            <a:ext uri="{FF2B5EF4-FFF2-40B4-BE49-F238E27FC236}">
              <a16:creationId xmlns:a16="http://schemas.microsoft.com/office/drawing/2014/main" id="{5EBF4995-613E-42C0-891F-D9109E08E1C2}"/>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8" name="テキスト ボックス 267">
          <a:extLst>
            <a:ext uri="{FF2B5EF4-FFF2-40B4-BE49-F238E27FC236}">
              <a16:creationId xmlns:a16="http://schemas.microsoft.com/office/drawing/2014/main" id="{A6734D64-2E84-460E-8BF6-847092D55670}"/>
            </a:ext>
          </a:extLst>
        </xdr:cNvPr>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0</xdr:rowOff>
    </xdr:from>
    <xdr:to>
      <xdr:col>68</xdr:col>
      <xdr:colOff>152400</xdr:colOff>
      <xdr:row>88</xdr:row>
      <xdr:rowOff>126395</xdr:rowOff>
    </xdr:to>
    <xdr:cxnSp macro="">
      <xdr:nvCxnSpPr>
        <xdr:cNvPr id="269" name="直線コネクタ 268">
          <a:extLst>
            <a:ext uri="{FF2B5EF4-FFF2-40B4-BE49-F238E27FC236}">
              <a16:creationId xmlns:a16="http://schemas.microsoft.com/office/drawing/2014/main" id="{81A7951F-8D39-4FC8-AF2F-F35A27AF182E}"/>
            </a:ext>
          </a:extLst>
        </xdr:cNvPr>
        <xdr:cNvCxnSpPr/>
      </xdr:nvCxnSpPr>
      <xdr:spPr>
        <a:xfrm flipV="1">
          <a:off x="13512800" y="15087600"/>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38402</xdr:rowOff>
    </xdr:from>
    <xdr:to>
      <xdr:col>68</xdr:col>
      <xdr:colOff>203200</xdr:colOff>
      <xdr:row>85</xdr:row>
      <xdr:rowOff>140002</xdr:rowOff>
    </xdr:to>
    <xdr:sp macro="" textlink="">
      <xdr:nvSpPr>
        <xdr:cNvPr id="270" name="フローチャート: 判断 269">
          <a:extLst>
            <a:ext uri="{FF2B5EF4-FFF2-40B4-BE49-F238E27FC236}">
              <a16:creationId xmlns:a16="http://schemas.microsoft.com/office/drawing/2014/main" id="{4B87C8EC-863E-42A6-AC3D-1FC9F5FCD8C9}"/>
            </a:ext>
          </a:extLst>
        </xdr:cNvPr>
        <xdr:cNvSpPr/>
      </xdr:nvSpPr>
      <xdr:spPr>
        <a:xfrm>
          <a:off x="14351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150179</xdr:rowOff>
    </xdr:from>
    <xdr:ext cx="762000" cy="259045"/>
    <xdr:sp macro="" textlink="">
      <xdr:nvSpPr>
        <xdr:cNvPr id="271" name="テキスト ボックス 270">
          <a:extLst>
            <a:ext uri="{FF2B5EF4-FFF2-40B4-BE49-F238E27FC236}">
              <a16:creationId xmlns:a16="http://schemas.microsoft.com/office/drawing/2014/main" id="{7513B1EC-2E6D-4F98-BAE2-213419CB18C1}"/>
            </a:ext>
          </a:extLst>
        </xdr:cNvPr>
        <xdr:cNvSpPr txBox="1"/>
      </xdr:nvSpPr>
      <xdr:spPr>
        <a:xfrm>
          <a:off x="14020800" y="1438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38402</xdr:rowOff>
    </xdr:from>
    <xdr:to>
      <xdr:col>64</xdr:col>
      <xdr:colOff>152400</xdr:colOff>
      <xdr:row>85</xdr:row>
      <xdr:rowOff>140002</xdr:rowOff>
    </xdr:to>
    <xdr:sp macro="" textlink="">
      <xdr:nvSpPr>
        <xdr:cNvPr id="272" name="フローチャート: 判断 271">
          <a:extLst>
            <a:ext uri="{FF2B5EF4-FFF2-40B4-BE49-F238E27FC236}">
              <a16:creationId xmlns:a16="http://schemas.microsoft.com/office/drawing/2014/main" id="{873D909C-D2EB-4358-AB86-E331D0B46197}"/>
            </a:ext>
          </a:extLst>
        </xdr:cNvPr>
        <xdr:cNvSpPr/>
      </xdr:nvSpPr>
      <xdr:spPr>
        <a:xfrm>
          <a:off x="13462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150179</xdr:rowOff>
    </xdr:from>
    <xdr:ext cx="762000" cy="259045"/>
    <xdr:sp macro="" textlink="">
      <xdr:nvSpPr>
        <xdr:cNvPr id="273" name="テキスト ボックス 272">
          <a:extLst>
            <a:ext uri="{FF2B5EF4-FFF2-40B4-BE49-F238E27FC236}">
              <a16:creationId xmlns:a16="http://schemas.microsoft.com/office/drawing/2014/main" id="{93E1EFF6-2EAB-4AF7-B12F-AC6AEAFF56AB}"/>
            </a:ext>
          </a:extLst>
        </xdr:cNvPr>
        <xdr:cNvSpPr txBox="1"/>
      </xdr:nvSpPr>
      <xdr:spPr>
        <a:xfrm>
          <a:off x="13131800" y="1438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DBA964C1-EF19-4F98-9063-61FD1330941E}"/>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F7AC0540-7A22-4229-B7AA-DCF48EC37225}"/>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9EC0A2C3-6168-4C1B-84C8-810C6F407F37}"/>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89E2CFD6-E974-482F-9849-3604DDA01172}"/>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42E08CAD-46D1-4146-9DAB-40D17F53D623}"/>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86179</xdr:rowOff>
    </xdr:from>
    <xdr:to>
      <xdr:col>81</xdr:col>
      <xdr:colOff>95250</xdr:colOff>
      <xdr:row>88</xdr:row>
      <xdr:rowOff>16329</xdr:rowOff>
    </xdr:to>
    <xdr:sp macro="" textlink="">
      <xdr:nvSpPr>
        <xdr:cNvPr id="279" name="楕円 278">
          <a:extLst>
            <a:ext uri="{FF2B5EF4-FFF2-40B4-BE49-F238E27FC236}">
              <a16:creationId xmlns:a16="http://schemas.microsoft.com/office/drawing/2014/main" id="{2484A50E-82EF-4C45-82FA-633C2C8B5045}"/>
            </a:ext>
          </a:extLst>
        </xdr:cNvPr>
        <xdr:cNvSpPr/>
      </xdr:nvSpPr>
      <xdr:spPr>
        <a:xfrm>
          <a:off x="169672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153506</xdr:rowOff>
    </xdr:from>
    <xdr:ext cx="762000" cy="259045"/>
    <xdr:sp macro="" textlink="">
      <xdr:nvSpPr>
        <xdr:cNvPr id="280" name="給与水準   （国との比較）該当値テキスト">
          <a:extLst>
            <a:ext uri="{FF2B5EF4-FFF2-40B4-BE49-F238E27FC236}">
              <a16:creationId xmlns:a16="http://schemas.microsoft.com/office/drawing/2014/main" id="{094B84FC-F6DF-4189-8B47-FCB9FC23A6B4}"/>
            </a:ext>
          </a:extLst>
        </xdr:cNvPr>
        <xdr:cNvSpPr txBox="1"/>
      </xdr:nvSpPr>
      <xdr:spPr>
        <a:xfrm>
          <a:off x="17106900" y="14898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97668</xdr:rowOff>
    </xdr:from>
    <xdr:to>
      <xdr:col>77</xdr:col>
      <xdr:colOff>95250</xdr:colOff>
      <xdr:row>88</xdr:row>
      <xdr:rowOff>27818</xdr:rowOff>
    </xdr:to>
    <xdr:sp macro="" textlink="">
      <xdr:nvSpPr>
        <xdr:cNvPr id="281" name="楕円 280">
          <a:extLst>
            <a:ext uri="{FF2B5EF4-FFF2-40B4-BE49-F238E27FC236}">
              <a16:creationId xmlns:a16="http://schemas.microsoft.com/office/drawing/2014/main" id="{2BED33E4-F639-41B3-96C8-D85EDDD208F5}"/>
            </a:ext>
          </a:extLst>
        </xdr:cNvPr>
        <xdr:cNvSpPr/>
      </xdr:nvSpPr>
      <xdr:spPr>
        <a:xfrm>
          <a:off x="16129000" y="1501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12595</xdr:rowOff>
    </xdr:from>
    <xdr:ext cx="736600" cy="259045"/>
    <xdr:sp macro="" textlink="">
      <xdr:nvSpPr>
        <xdr:cNvPr id="282" name="テキスト ボックス 281">
          <a:extLst>
            <a:ext uri="{FF2B5EF4-FFF2-40B4-BE49-F238E27FC236}">
              <a16:creationId xmlns:a16="http://schemas.microsoft.com/office/drawing/2014/main" id="{D0AEBDE9-8163-4CA8-9BC7-2A4BD1DEA1E1}"/>
            </a:ext>
          </a:extLst>
        </xdr:cNvPr>
        <xdr:cNvSpPr txBox="1"/>
      </xdr:nvSpPr>
      <xdr:spPr>
        <a:xfrm>
          <a:off x="15798800" y="151001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18143</xdr:rowOff>
    </xdr:from>
    <xdr:to>
      <xdr:col>73</xdr:col>
      <xdr:colOff>44450</xdr:colOff>
      <xdr:row>88</xdr:row>
      <xdr:rowOff>119743</xdr:rowOff>
    </xdr:to>
    <xdr:sp macro="" textlink="">
      <xdr:nvSpPr>
        <xdr:cNvPr id="283" name="楕円 282">
          <a:extLst>
            <a:ext uri="{FF2B5EF4-FFF2-40B4-BE49-F238E27FC236}">
              <a16:creationId xmlns:a16="http://schemas.microsoft.com/office/drawing/2014/main" id="{915A70A1-6C65-485D-B31B-09E9FD42B866}"/>
            </a:ext>
          </a:extLst>
        </xdr:cNvPr>
        <xdr:cNvSpPr/>
      </xdr:nvSpPr>
      <xdr:spPr>
        <a:xfrm>
          <a:off x="15240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104520</xdr:rowOff>
    </xdr:from>
    <xdr:ext cx="762000" cy="259045"/>
    <xdr:sp macro="" textlink="">
      <xdr:nvSpPr>
        <xdr:cNvPr id="284" name="テキスト ボックス 283">
          <a:extLst>
            <a:ext uri="{FF2B5EF4-FFF2-40B4-BE49-F238E27FC236}">
              <a16:creationId xmlns:a16="http://schemas.microsoft.com/office/drawing/2014/main" id="{42B542DA-26EE-4085-A905-D539B158F4BD}"/>
            </a:ext>
          </a:extLst>
        </xdr:cNvPr>
        <xdr:cNvSpPr txBox="1"/>
      </xdr:nvSpPr>
      <xdr:spPr>
        <a:xfrm>
          <a:off x="14909800" y="1519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120650</xdr:rowOff>
    </xdr:from>
    <xdr:to>
      <xdr:col>68</xdr:col>
      <xdr:colOff>203200</xdr:colOff>
      <xdr:row>88</xdr:row>
      <xdr:rowOff>50800</xdr:rowOff>
    </xdr:to>
    <xdr:sp macro="" textlink="">
      <xdr:nvSpPr>
        <xdr:cNvPr id="285" name="楕円 284">
          <a:extLst>
            <a:ext uri="{FF2B5EF4-FFF2-40B4-BE49-F238E27FC236}">
              <a16:creationId xmlns:a16="http://schemas.microsoft.com/office/drawing/2014/main" id="{14162A9B-786B-4F94-A4C5-F0667B892986}"/>
            </a:ext>
          </a:extLst>
        </xdr:cNvPr>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35577</xdr:rowOff>
    </xdr:from>
    <xdr:ext cx="762000" cy="259045"/>
    <xdr:sp macro="" textlink="">
      <xdr:nvSpPr>
        <xdr:cNvPr id="286" name="テキスト ボックス 285">
          <a:extLst>
            <a:ext uri="{FF2B5EF4-FFF2-40B4-BE49-F238E27FC236}">
              <a16:creationId xmlns:a16="http://schemas.microsoft.com/office/drawing/2014/main" id="{5641EE40-CE77-4B40-ABB9-427B7518E071}"/>
            </a:ext>
          </a:extLst>
        </xdr:cNvPr>
        <xdr:cNvSpPr txBox="1"/>
      </xdr:nvSpPr>
      <xdr:spPr>
        <a:xfrm>
          <a:off x="14020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75595</xdr:rowOff>
    </xdr:from>
    <xdr:to>
      <xdr:col>64</xdr:col>
      <xdr:colOff>152400</xdr:colOff>
      <xdr:row>89</xdr:row>
      <xdr:rowOff>5745</xdr:rowOff>
    </xdr:to>
    <xdr:sp macro="" textlink="">
      <xdr:nvSpPr>
        <xdr:cNvPr id="287" name="楕円 286">
          <a:extLst>
            <a:ext uri="{FF2B5EF4-FFF2-40B4-BE49-F238E27FC236}">
              <a16:creationId xmlns:a16="http://schemas.microsoft.com/office/drawing/2014/main" id="{A6BC5D07-109C-4318-B84D-6A7728B4E0E0}"/>
            </a:ext>
          </a:extLst>
        </xdr:cNvPr>
        <xdr:cNvSpPr/>
      </xdr:nvSpPr>
      <xdr:spPr>
        <a:xfrm>
          <a:off x="13462000" y="1516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161972</xdr:rowOff>
    </xdr:from>
    <xdr:ext cx="762000" cy="259045"/>
    <xdr:sp macro="" textlink="">
      <xdr:nvSpPr>
        <xdr:cNvPr id="288" name="テキスト ボックス 287">
          <a:extLst>
            <a:ext uri="{FF2B5EF4-FFF2-40B4-BE49-F238E27FC236}">
              <a16:creationId xmlns:a16="http://schemas.microsoft.com/office/drawing/2014/main" id="{9C44698E-D8AE-4A81-9757-E4D300FC526C}"/>
            </a:ext>
          </a:extLst>
        </xdr:cNvPr>
        <xdr:cNvSpPr txBox="1"/>
      </xdr:nvSpPr>
      <xdr:spPr>
        <a:xfrm>
          <a:off x="13131800" y="1524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45982A28-0535-41B2-AAA6-FA16A8E4817E}"/>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76938802-3ECD-4025-8263-00DC847384BC}"/>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F6DE2C9B-2AFB-4184-87E3-6BD5905B49E9}"/>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69820460-8AA4-4758-A32A-873C3744F263}"/>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9F5213DE-6843-4B07-AFEA-4314AB1A9909}"/>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4AA5AF66-7199-4FEC-972E-4E484AE339B2}"/>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F7F940BF-57E4-419F-8C4A-64A6DA29125B}"/>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BB04416F-3E3B-4247-B876-FF5F4308C8EF}"/>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563105F-ED9B-4C8B-AB6A-B5DFDF6D7198}"/>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39448DCA-799D-4E7B-B03A-F01F0098E5B9}"/>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AD4C93FC-63A4-461C-B17D-A683CE1FEAC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D97EF6E0-AE93-4866-9ABE-A3E7CBDE9029}"/>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A0F16078-D61E-4BC9-B112-B360A8BB606A}"/>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類似団体の平均を若干上回っている。今後も、地方分権や物価高騰対応などにより、地方公共団体の役割が増加していることや、働き方改革により一定の職員数を確保していくことも必要であること、さらには、定年延長制度の導入により一時的には職員数は増加傾向になると考えるが、民間活力を活用するとともに、職員個人の質の向上にも努め、町民サービスの低下につながらないよう、適切な定員管理を実施していきたい。</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534AEA63-D5D0-4B8B-8436-893F1BE50A43}"/>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28D9FD88-0C08-471F-AC7F-42F5C7D8F90F}"/>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57D08DDA-58B4-4424-AFBA-A818F9DA31D3}"/>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A61C169B-7F98-42B2-826D-AA48C79B6515}"/>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4C93B6F8-799A-4122-8AA1-828F0010F37D}"/>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AF1BF032-5216-4FFB-AD74-FD4A1C839F05}"/>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ADB03C29-B5F0-4E87-B091-43503118ABFF}"/>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C1AFCD7A-1D51-45BB-AF0C-DBE4C3898E75}"/>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50A17902-2AE9-47CE-B064-D43AF6B5DB1B}"/>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45005BDD-83C5-4203-ACA1-F4D5A921BCD2}"/>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38027934-D3CB-4936-85F6-B7442A742E6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1D782374-C268-417E-A030-B8F24C943EFA}"/>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CC1085EF-8DB7-47A9-B54B-126A6F203F83}"/>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BA4059A6-8B95-4CBF-B2BA-F77EBC4B2999}"/>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103C68F7-8D15-4308-98F6-D008779586CA}"/>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104754</xdr:rowOff>
    </xdr:from>
    <xdr:to>
      <xdr:col>81</xdr:col>
      <xdr:colOff>44450</xdr:colOff>
      <xdr:row>66</xdr:row>
      <xdr:rowOff>84762</xdr:rowOff>
    </xdr:to>
    <xdr:cxnSp macro="">
      <xdr:nvCxnSpPr>
        <xdr:cNvPr id="317" name="直線コネクタ 316">
          <a:extLst>
            <a:ext uri="{FF2B5EF4-FFF2-40B4-BE49-F238E27FC236}">
              <a16:creationId xmlns:a16="http://schemas.microsoft.com/office/drawing/2014/main" id="{CD0D23CF-DF84-4B00-9C7A-4EED956ACDFC}"/>
            </a:ext>
          </a:extLst>
        </xdr:cNvPr>
        <xdr:cNvCxnSpPr/>
      </xdr:nvCxnSpPr>
      <xdr:spPr>
        <a:xfrm flipV="1">
          <a:off x="17018000" y="10220304"/>
          <a:ext cx="0" cy="1180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56839</xdr:rowOff>
    </xdr:from>
    <xdr:ext cx="762000" cy="259045"/>
    <xdr:sp macro="" textlink="">
      <xdr:nvSpPr>
        <xdr:cNvPr id="318" name="定員管理の状況最小値テキスト">
          <a:extLst>
            <a:ext uri="{FF2B5EF4-FFF2-40B4-BE49-F238E27FC236}">
              <a16:creationId xmlns:a16="http://schemas.microsoft.com/office/drawing/2014/main" id="{910AB91D-A69B-42D5-819C-9F4AE4138D33}"/>
            </a:ext>
          </a:extLst>
        </xdr:cNvPr>
        <xdr:cNvSpPr txBox="1"/>
      </xdr:nvSpPr>
      <xdr:spPr>
        <a:xfrm>
          <a:off x="17106900" y="11372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84762</xdr:rowOff>
    </xdr:from>
    <xdr:to>
      <xdr:col>81</xdr:col>
      <xdr:colOff>133350</xdr:colOff>
      <xdr:row>66</xdr:row>
      <xdr:rowOff>84762</xdr:rowOff>
    </xdr:to>
    <xdr:cxnSp macro="">
      <xdr:nvCxnSpPr>
        <xdr:cNvPr id="319" name="直線コネクタ 318">
          <a:extLst>
            <a:ext uri="{FF2B5EF4-FFF2-40B4-BE49-F238E27FC236}">
              <a16:creationId xmlns:a16="http://schemas.microsoft.com/office/drawing/2014/main" id="{EA73E598-56FA-4D97-9D86-D76DDBB8D418}"/>
            </a:ext>
          </a:extLst>
        </xdr:cNvPr>
        <xdr:cNvCxnSpPr/>
      </xdr:nvCxnSpPr>
      <xdr:spPr>
        <a:xfrm>
          <a:off x="16929100" y="11400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19681</xdr:rowOff>
    </xdr:from>
    <xdr:ext cx="762000" cy="259045"/>
    <xdr:sp macro="" textlink="">
      <xdr:nvSpPr>
        <xdr:cNvPr id="320" name="定員管理の状況最大値テキスト">
          <a:extLst>
            <a:ext uri="{FF2B5EF4-FFF2-40B4-BE49-F238E27FC236}">
              <a16:creationId xmlns:a16="http://schemas.microsoft.com/office/drawing/2014/main" id="{985BB4A9-0F50-4AFE-92FC-0C541293E750}"/>
            </a:ext>
          </a:extLst>
        </xdr:cNvPr>
        <xdr:cNvSpPr txBox="1"/>
      </xdr:nvSpPr>
      <xdr:spPr>
        <a:xfrm>
          <a:off x="17106900" y="996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104754</xdr:rowOff>
    </xdr:from>
    <xdr:to>
      <xdr:col>81</xdr:col>
      <xdr:colOff>133350</xdr:colOff>
      <xdr:row>59</xdr:row>
      <xdr:rowOff>104754</xdr:rowOff>
    </xdr:to>
    <xdr:cxnSp macro="">
      <xdr:nvCxnSpPr>
        <xdr:cNvPr id="321" name="直線コネクタ 320">
          <a:extLst>
            <a:ext uri="{FF2B5EF4-FFF2-40B4-BE49-F238E27FC236}">
              <a16:creationId xmlns:a16="http://schemas.microsoft.com/office/drawing/2014/main" id="{D7C10569-0566-4AC7-ACFF-B76F0494F788}"/>
            </a:ext>
          </a:extLst>
        </xdr:cNvPr>
        <xdr:cNvCxnSpPr/>
      </xdr:nvCxnSpPr>
      <xdr:spPr>
        <a:xfrm>
          <a:off x="16929100" y="1022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164750</xdr:rowOff>
    </xdr:from>
    <xdr:to>
      <xdr:col>81</xdr:col>
      <xdr:colOff>44450</xdr:colOff>
      <xdr:row>61</xdr:row>
      <xdr:rowOff>2752</xdr:rowOff>
    </xdr:to>
    <xdr:cxnSp macro="">
      <xdr:nvCxnSpPr>
        <xdr:cNvPr id="322" name="直線コネクタ 321">
          <a:extLst>
            <a:ext uri="{FF2B5EF4-FFF2-40B4-BE49-F238E27FC236}">
              <a16:creationId xmlns:a16="http://schemas.microsoft.com/office/drawing/2014/main" id="{AB26CCB3-15DD-4FDF-B39C-85494CFF22FA}"/>
            </a:ext>
          </a:extLst>
        </xdr:cNvPr>
        <xdr:cNvCxnSpPr/>
      </xdr:nvCxnSpPr>
      <xdr:spPr>
        <a:xfrm>
          <a:off x="16179800" y="10451750"/>
          <a:ext cx="838200" cy="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64523</xdr:rowOff>
    </xdr:from>
    <xdr:ext cx="762000" cy="259045"/>
    <xdr:sp macro="" textlink="">
      <xdr:nvSpPr>
        <xdr:cNvPr id="323" name="定員管理の状況平均値テキスト">
          <a:extLst>
            <a:ext uri="{FF2B5EF4-FFF2-40B4-BE49-F238E27FC236}">
              <a16:creationId xmlns:a16="http://schemas.microsoft.com/office/drawing/2014/main" id="{EF7BAEF2-1EB0-451D-8887-367F027CE509}"/>
            </a:ext>
          </a:extLst>
        </xdr:cNvPr>
        <xdr:cNvSpPr txBox="1"/>
      </xdr:nvSpPr>
      <xdr:spPr>
        <a:xfrm>
          <a:off x="17106900" y="10180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47996</xdr:rowOff>
    </xdr:from>
    <xdr:to>
      <xdr:col>81</xdr:col>
      <xdr:colOff>95250</xdr:colOff>
      <xdr:row>60</xdr:row>
      <xdr:rowOff>149596</xdr:rowOff>
    </xdr:to>
    <xdr:sp macro="" textlink="">
      <xdr:nvSpPr>
        <xdr:cNvPr id="324" name="フローチャート: 判断 323">
          <a:extLst>
            <a:ext uri="{FF2B5EF4-FFF2-40B4-BE49-F238E27FC236}">
              <a16:creationId xmlns:a16="http://schemas.microsoft.com/office/drawing/2014/main" id="{22F84882-0B94-40E6-84D2-A95F8716D1A0}"/>
            </a:ext>
          </a:extLst>
        </xdr:cNvPr>
        <xdr:cNvSpPr/>
      </xdr:nvSpPr>
      <xdr:spPr>
        <a:xfrm>
          <a:off x="16967200" y="1033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159925</xdr:rowOff>
    </xdr:from>
    <xdr:to>
      <xdr:col>77</xdr:col>
      <xdr:colOff>44450</xdr:colOff>
      <xdr:row>60</xdr:row>
      <xdr:rowOff>164750</xdr:rowOff>
    </xdr:to>
    <xdr:cxnSp macro="">
      <xdr:nvCxnSpPr>
        <xdr:cNvPr id="325" name="直線コネクタ 324">
          <a:extLst>
            <a:ext uri="{FF2B5EF4-FFF2-40B4-BE49-F238E27FC236}">
              <a16:creationId xmlns:a16="http://schemas.microsoft.com/office/drawing/2014/main" id="{6D7F806D-9744-400F-A09C-5885A641FEAD}"/>
            </a:ext>
          </a:extLst>
        </xdr:cNvPr>
        <xdr:cNvCxnSpPr/>
      </xdr:nvCxnSpPr>
      <xdr:spPr>
        <a:xfrm>
          <a:off x="15290800" y="10446925"/>
          <a:ext cx="889000" cy="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40153</xdr:rowOff>
    </xdr:from>
    <xdr:to>
      <xdr:col>77</xdr:col>
      <xdr:colOff>95250</xdr:colOff>
      <xdr:row>60</xdr:row>
      <xdr:rowOff>141753</xdr:rowOff>
    </xdr:to>
    <xdr:sp macro="" textlink="">
      <xdr:nvSpPr>
        <xdr:cNvPr id="326" name="フローチャート: 判断 325">
          <a:extLst>
            <a:ext uri="{FF2B5EF4-FFF2-40B4-BE49-F238E27FC236}">
              <a16:creationId xmlns:a16="http://schemas.microsoft.com/office/drawing/2014/main" id="{DAC1540F-BB88-496B-A937-05B4C586EEFB}"/>
            </a:ext>
          </a:extLst>
        </xdr:cNvPr>
        <xdr:cNvSpPr/>
      </xdr:nvSpPr>
      <xdr:spPr>
        <a:xfrm>
          <a:off x="16129000" y="1032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151930</xdr:rowOff>
    </xdr:from>
    <xdr:ext cx="736600" cy="259045"/>
    <xdr:sp macro="" textlink="">
      <xdr:nvSpPr>
        <xdr:cNvPr id="327" name="テキスト ボックス 326">
          <a:extLst>
            <a:ext uri="{FF2B5EF4-FFF2-40B4-BE49-F238E27FC236}">
              <a16:creationId xmlns:a16="http://schemas.microsoft.com/office/drawing/2014/main" id="{E94ACCB7-44EB-49AC-9B0A-5044CA6FFFBA}"/>
            </a:ext>
          </a:extLst>
        </xdr:cNvPr>
        <xdr:cNvSpPr txBox="1"/>
      </xdr:nvSpPr>
      <xdr:spPr>
        <a:xfrm>
          <a:off x="15798800" y="10096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134387</xdr:rowOff>
    </xdr:from>
    <xdr:to>
      <xdr:col>72</xdr:col>
      <xdr:colOff>203200</xdr:colOff>
      <xdr:row>60</xdr:row>
      <xdr:rowOff>159925</xdr:rowOff>
    </xdr:to>
    <xdr:cxnSp macro="">
      <xdr:nvCxnSpPr>
        <xdr:cNvPr id="328" name="直線コネクタ 327">
          <a:extLst>
            <a:ext uri="{FF2B5EF4-FFF2-40B4-BE49-F238E27FC236}">
              <a16:creationId xmlns:a16="http://schemas.microsoft.com/office/drawing/2014/main" id="{C85203A8-21DB-4178-8E2C-0C5DD3D536E7}"/>
            </a:ext>
          </a:extLst>
        </xdr:cNvPr>
        <xdr:cNvCxnSpPr/>
      </xdr:nvCxnSpPr>
      <xdr:spPr>
        <a:xfrm>
          <a:off x="14401800" y="10421387"/>
          <a:ext cx="889000" cy="2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59658</xdr:rowOff>
    </xdr:from>
    <xdr:to>
      <xdr:col>73</xdr:col>
      <xdr:colOff>44450</xdr:colOff>
      <xdr:row>60</xdr:row>
      <xdr:rowOff>161258</xdr:rowOff>
    </xdr:to>
    <xdr:sp macro="" textlink="">
      <xdr:nvSpPr>
        <xdr:cNvPr id="329" name="フローチャート: 判断 328">
          <a:extLst>
            <a:ext uri="{FF2B5EF4-FFF2-40B4-BE49-F238E27FC236}">
              <a16:creationId xmlns:a16="http://schemas.microsoft.com/office/drawing/2014/main" id="{52A14654-679C-4922-8231-6567FC9DCC58}"/>
            </a:ext>
          </a:extLst>
        </xdr:cNvPr>
        <xdr:cNvSpPr/>
      </xdr:nvSpPr>
      <xdr:spPr>
        <a:xfrm>
          <a:off x="15240000" y="1034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171435</xdr:rowOff>
    </xdr:from>
    <xdr:ext cx="762000" cy="259045"/>
    <xdr:sp macro="" textlink="">
      <xdr:nvSpPr>
        <xdr:cNvPr id="330" name="テキスト ボックス 329">
          <a:extLst>
            <a:ext uri="{FF2B5EF4-FFF2-40B4-BE49-F238E27FC236}">
              <a16:creationId xmlns:a16="http://schemas.microsoft.com/office/drawing/2014/main" id="{B99CDD8B-BF7B-4DF9-967C-EDDA7D55D588}"/>
            </a:ext>
          </a:extLst>
        </xdr:cNvPr>
        <xdr:cNvSpPr txBox="1"/>
      </xdr:nvSpPr>
      <xdr:spPr>
        <a:xfrm>
          <a:off x="14909800" y="1011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114279</xdr:rowOff>
    </xdr:from>
    <xdr:to>
      <xdr:col>68</xdr:col>
      <xdr:colOff>152400</xdr:colOff>
      <xdr:row>60</xdr:row>
      <xdr:rowOff>134387</xdr:rowOff>
    </xdr:to>
    <xdr:cxnSp macro="">
      <xdr:nvCxnSpPr>
        <xdr:cNvPr id="331" name="直線コネクタ 330">
          <a:extLst>
            <a:ext uri="{FF2B5EF4-FFF2-40B4-BE49-F238E27FC236}">
              <a16:creationId xmlns:a16="http://schemas.microsoft.com/office/drawing/2014/main" id="{145557AA-4FC4-4C3B-89C0-B5C57563CDEC}"/>
            </a:ext>
          </a:extLst>
        </xdr:cNvPr>
        <xdr:cNvCxnSpPr/>
      </xdr:nvCxnSpPr>
      <xdr:spPr>
        <a:xfrm>
          <a:off x="13512800" y="10401279"/>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46990</xdr:rowOff>
    </xdr:from>
    <xdr:to>
      <xdr:col>68</xdr:col>
      <xdr:colOff>203200</xdr:colOff>
      <xdr:row>60</xdr:row>
      <xdr:rowOff>148590</xdr:rowOff>
    </xdr:to>
    <xdr:sp macro="" textlink="">
      <xdr:nvSpPr>
        <xdr:cNvPr id="332" name="フローチャート: 判断 331">
          <a:extLst>
            <a:ext uri="{FF2B5EF4-FFF2-40B4-BE49-F238E27FC236}">
              <a16:creationId xmlns:a16="http://schemas.microsoft.com/office/drawing/2014/main" id="{CAF366B7-A7A3-4970-AD33-E59EAB2B6CC6}"/>
            </a:ext>
          </a:extLst>
        </xdr:cNvPr>
        <xdr:cNvSpPr/>
      </xdr:nvSpPr>
      <xdr:spPr>
        <a:xfrm>
          <a:off x="143510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158767</xdr:rowOff>
    </xdr:from>
    <xdr:ext cx="762000" cy="259045"/>
    <xdr:sp macro="" textlink="">
      <xdr:nvSpPr>
        <xdr:cNvPr id="333" name="テキスト ボックス 332">
          <a:extLst>
            <a:ext uri="{FF2B5EF4-FFF2-40B4-BE49-F238E27FC236}">
              <a16:creationId xmlns:a16="http://schemas.microsoft.com/office/drawing/2014/main" id="{5C6C9059-E5CF-4C29-ACE0-40D15E64F0E1}"/>
            </a:ext>
          </a:extLst>
        </xdr:cNvPr>
        <xdr:cNvSpPr txBox="1"/>
      </xdr:nvSpPr>
      <xdr:spPr>
        <a:xfrm>
          <a:off x="14020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40556</xdr:rowOff>
    </xdr:from>
    <xdr:to>
      <xdr:col>64</xdr:col>
      <xdr:colOff>152400</xdr:colOff>
      <xdr:row>60</xdr:row>
      <xdr:rowOff>142156</xdr:rowOff>
    </xdr:to>
    <xdr:sp macro="" textlink="">
      <xdr:nvSpPr>
        <xdr:cNvPr id="334" name="フローチャート: 判断 333">
          <a:extLst>
            <a:ext uri="{FF2B5EF4-FFF2-40B4-BE49-F238E27FC236}">
              <a16:creationId xmlns:a16="http://schemas.microsoft.com/office/drawing/2014/main" id="{82182763-F23B-4058-AA6D-4A5F4651CC75}"/>
            </a:ext>
          </a:extLst>
        </xdr:cNvPr>
        <xdr:cNvSpPr/>
      </xdr:nvSpPr>
      <xdr:spPr>
        <a:xfrm>
          <a:off x="13462000" y="1032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152333</xdr:rowOff>
    </xdr:from>
    <xdr:ext cx="762000" cy="259045"/>
    <xdr:sp macro="" textlink="">
      <xdr:nvSpPr>
        <xdr:cNvPr id="335" name="テキスト ボックス 334">
          <a:extLst>
            <a:ext uri="{FF2B5EF4-FFF2-40B4-BE49-F238E27FC236}">
              <a16:creationId xmlns:a16="http://schemas.microsoft.com/office/drawing/2014/main" id="{708C0236-D702-4C1F-B5A4-F312DC5A87BE}"/>
            </a:ext>
          </a:extLst>
        </xdr:cNvPr>
        <xdr:cNvSpPr txBox="1"/>
      </xdr:nvSpPr>
      <xdr:spPr>
        <a:xfrm>
          <a:off x="13131800" y="1009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C8A88E78-B4D5-4190-94F0-2865169809B3}"/>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A96FA03-868C-477B-9CD2-74868E604D02}"/>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7FC691A4-5000-4E2D-8C1A-9978034EE863}"/>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950B6669-A612-4090-A3E1-B8828E5B334D}"/>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A88C10F8-7983-459F-811A-39C5080F622B}"/>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123402</xdr:rowOff>
    </xdr:from>
    <xdr:to>
      <xdr:col>81</xdr:col>
      <xdr:colOff>95250</xdr:colOff>
      <xdr:row>61</xdr:row>
      <xdr:rowOff>53552</xdr:rowOff>
    </xdr:to>
    <xdr:sp macro="" textlink="">
      <xdr:nvSpPr>
        <xdr:cNvPr id="341" name="楕円 340">
          <a:extLst>
            <a:ext uri="{FF2B5EF4-FFF2-40B4-BE49-F238E27FC236}">
              <a16:creationId xmlns:a16="http://schemas.microsoft.com/office/drawing/2014/main" id="{692FDE32-8039-4140-9DE1-7EFC6C8DDEAC}"/>
            </a:ext>
          </a:extLst>
        </xdr:cNvPr>
        <xdr:cNvSpPr/>
      </xdr:nvSpPr>
      <xdr:spPr>
        <a:xfrm>
          <a:off x="16967200" y="1041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95479</xdr:rowOff>
    </xdr:from>
    <xdr:ext cx="762000" cy="259045"/>
    <xdr:sp macro="" textlink="">
      <xdr:nvSpPr>
        <xdr:cNvPr id="342" name="定員管理の状況該当値テキスト">
          <a:extLst>
            <a:ext uri="{FF2B5EF4-FFF2-40B4-BE49-F238E27FC236}">
              <a16:creationId xmlns:a16="http://schemas.microsoft.com/office/drawing/2014/main" id="{32FE04CF-3ED0-4DA6-9205-0E5752C1D5E1}"/>
            </a:ext>
          </a:extLst>
        </xdr:cNvPr>
        <xdr:cNvSpPr txBox="1"/>
      </xdr:nvSpPr>
      <xdr:spPr>
        <a:xfrm>
          <a:off x="17106900" y="10382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113950</xdr:rowOff>
    </xdr:from>
    <xdr:to>
      <xdr:col>77</xdr:col>
      <xdr:colOff>95250</xdr:colOff>
      <xdr:row>61</xdr:row>
      <xdr:rowOff>44100</xdr:rowOff>
    </xdr:to>
    <xdr:sp macro="" textlink="">
      <xdr:nvSpPr>
        <xdr:cNvPr id="343" name="楕円 342">
          <a:extLst>
            <a:ext uri="{FF2B5EF4-FFF2-40B4-BE49-F238E27FC236}">
              <a16:creationId xmlns:a16="http://schemas.microsoft.com/office/drawing/2014/main" id="{4B8205B4-1C00-4AB7-9A59-7F66A613C863}"/>
            </a:ext>
          </a:extLst>
        </xdr:cNvPr>
        <xdr:cNvSpPr/>
      </xdr:nvSpPr>
      <xdr:spPr>
        <a:xfrm>
          <a:off x="16129000" y="1040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28877</xdr:rowOff>
    </xdr:from>
    <xdr:ext cx="736600" cy="259045"/>
    <xdr:sp macro="" textlink="">
      <xdr:nvSpPr>
        <xdr:cNvPr id="344" name="テキスト ボックス 343">
          <a:extLst>
            <a:ext uri="{FF2B5EF4-FFF2-40B4-BE49-F238E27FC236}">
              <a16:creationId xmlns:a16="http://schemas.microsoft.com/office/drawing/2014/main" id="{7914B84D-B39F-4487-AC1F-43D8B86D5A1C}"/>
            </a:ext>
          </a:extLst>
        </xdr:cNvPr>
        <xdr:cNvSpPr txBox="1"/>
      </xdr:nvSpPr>
      <xdr:spPr>
        <a:xfrm>
          <a:off x="15798800" y="10487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109125</xdr:rowOff>
    </xdr:from>
    <xdr:to>
      <xdr:col>73</xdr:col>
      <xdr:colOff>44450</xdr:colOff>
      <xdr:row>61</xdr:row>
      <xdr:rowOff>39275</xdr:rowOff>
    </xdr:to>
    <xdr:sp macro="" textlink="">
      <xdr:nvSpPr>
        <xdr:cNvPr id="345" name="楕円 344">
          <a:extLst>
            <a:ext uri="{FF2B5EF4-FFF2-40B4-BE49-F238E27FC236}">
              <a16:creationId xmlns:a16="http://schemas.microsoft.com/office/drawing/2014/main" id="{E1EEF4D4-C66C-4AB8-8311-A89081CE07CA}"/>
            </a:ext>
          </a:extLst>
        </xdr:cNvPr>
        <xdr:cNvSpPr/>
      </xdr:nvSpPr>
      <xdr:spPr>
        <a:xfrm>
          <a:off x="15240000" y="1039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24052</xdr:rowOff>
    </xdr:from>
    <xdr:ext cx="762000" cy="259045"/>
    <xdr:sp macro="" textlink="">
      <xdr:nvSpPr>
        <xdr:cNvPr id="346" name="テキスト ボックス 345">
          <a:extLst>
            <a:ext uri="{FF2B5EF4-FFF2-40B4-BE49-F238E27FC236}">
              <a16:creationId xmlns:a16="http://schemas.microsoft.com/office/drawing/2014/main" id="{CFEAC75A-4561-473D-BFF8-97CBD36214D9}"/>
            </a:ext>
          </a:extLst>
        </xdr:cNvPr>
        <xdr:cNvSpPr txBox="1"/>
      </xdr:nvSpPr>
      <xdr:spPr>
        <a:xfrm>
          <a:off x="14909800" y="10482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83587</xdr:rowOff>
    </xdr:from>
    <xdr:to>
      <xdr:col>68</xdr:col>
      <xdr:colOff>203200</xdr:colOff>
      <xdr:row>61</xdr:row>
      <xdr:rowOff>13737</xdr:rowOff>
    </xdr:to>
    <xdr:sp macro="" textlink="">
      <xdr:nvSpPr>
        <xdr:cNvPr id="347" name="楕円 346">
          <a:extLst>
            <a:ext uri="{FF2B5EF4-FFF2-40B4-BE49-F238E27FC236}">
              <a16:creationId xmlns:a16="http://schemas.microsoft.com/office/drawing/2014/main" id="{493EAF68-3648-485C-B432-F962D403AA23}"/>
            </a:ext>
          </a:extLst>
        </xdr:cNvPr>
        <xdr:cNvSpPr/>
      </xdr:nvSpPr>
      <xdr:spPr>
        <a:xfrm>
          <a:off x="14351000" y="1037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169964</xdr:rowOff>
    </xdr:from>
    <xdr:ext cx="762000" cy="259045"/>
    <xdr:sp macro="" textlink="">
      <xdr:nvSpPr>
        <xdr:cNvPr id="348" name="テキスト ボックス 347">
          <a:extLst>
            <a:ext uri="{FF2B5EF4-FFF2-40B4-BE49-F238E27FC236}">
              <a16:creationId xmlns:a16="http://schemas.microsoft.com/office/drawing/2014/main" id="{ABD0CEC7-4A0E-4333-99D5-8562248F6883}"/>
            </a:ext>
          </a:extLst>
        </xdr:cNvPr>
        <xdr:cNvSpPr txBox="1"/>
      </xdr:nvSpPr>
      <xdr:spPr>
        <a:xfrm>
          <a:off x="14020800" y="10456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63479</xdr:rowOff>
    </xdr:from>
    <xdr:to>
      <xdr:col>64</xdr:col>
      <xdr:colOff>152400</xdr:colOff>
      <xdr:row>60</xdr:row>
      <xdr:rowOff>165079</xdr:rowOff>
    </xdr:to>
    <xdr:sp macro="" textlink="">
      <xdr:nvSpPr>
        <xdr:cNvPr id="349" name="楕円 348">
          <a:extLst>
            <a:ext uri="{FF2B5EF4-FFF2-40B4-BE49-F238E27FC236}">
              <a16:creationId xmlns:a16="http://schemas.microsoft.com/office/drawing/2014/main" id="{2A2A2F6C-309A-477B-BB8F-253C7BB92076}"/>
            </a:ext>
          </a:extLst>
        </xdr:cNvPr>
        <xdr:cNvSpPr/>
      </xdr:nvSpPr>
      <xdr:spPr>
        <a:xfrm>
          <a:off x="13462000" y="1035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149856</xdr:rowOff>
    </xdr:from>
    <xdr:ext cx="762000" cy="259045"/>
    <xdr:sp macro="" textlink="">
      <xdr:nvSpPr>
        <xdr:cNvPr id="350" name="テキスト ボックス 349">
          <a:extLst>
            <a:ext uri="{FF2B5EF4-FFF2-40B4-BE49-F238E27FC236}">
              <a16:creationId xmlns:a16="http://schemas.microsoft.com/office/drawing/2014/main" id="{6B67436E-5EC6-47FE-BCE6-25E127655DD9}"/>
            </a:ext>
          </a:extLst>
        </xdr:cNvPr>
        <xdr:cNvSpPr txBox="1"/>
      </xdr:nvSpPr>
      <xdr:spPr>
        <a:xfrm>
          <a:off x="13131800" y="10436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34240F28-261B-4D37-BD55-6F492621EB5F}"/>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FF216522-1561-4557-87DE-23C9360BE42D}"/>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BB434411-58A9-4D1F-BEEB-55B332BA7CAA}"/>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29263AD2-48B8-43BE-9085-0A101EE3C1B3}"/>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72774F6F-6D90-4595-A568-EB013E1B7328}"/>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44E2791C-8321-448E-859C-B60DEA33C412}"/>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5B583BAD-AC0B-48C0-9CDB-14798D6584EA}"/>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75F494C6-01A5-40D9-81F4-58ECEBDC0358}"/>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FE8077FC-95AF-491F-B349-BE0B3523040A}"/>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428B3816-2670-487E-9F9D-A7DEBD4FB6D1}"/>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842833A4-872C-42F1-A0C7-D686F2E47DF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F827C840-2C81-490C-8054-6A56666F20EB}"/>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9EE4ABE5-08C4-47A6-B148-6BB48A84AC03}"/>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の増となっており、類似団体の平均を上回っている。大きな要因としては、町民会館と一般廃棄物処理施設の地方債の償還により公債費が高い水準となっている。令和６年度が公債費のピークとなることから、現状の償還額程度が続くため、しばらくの間は新規事業をなるべく控え、歳出抑制に努めていきたい。</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DEBBB54-D568-4F59-A70F-AF686002547A}"/>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749B10AA-3B5C-42A9-82F7-6B16BC1B40CF}"/>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CB8B8B46-3354-4A78-8D1A-465B321C4E06}"/>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4F042396-7B39-4767-9049-0800EA69FBC9}"/>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552EE89-6584-46FF-90A2-1579026C659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EF1FA6BA-CE43-4F11-92E5-AE78BF20B36C}"/>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8B15D62F-51E8-4C80-8AE2-56F6EE2038CC}"/>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61908FC3-9C14-4147-A278-DE6DB9981988}"/>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A3123123-9986-4595-928E-99F25EDDEDDF}"/>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5559330D-ABBE-4DCB-9159-00FA2ADB6366}"/>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9FF5445F-0770-4B61-B0FD-4A524D23D389}"/>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98695252-04B3-40E5-95F5-DD6DF540BBB7}"/>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B3B3F882-9FCB-4DE3-92DD-EB9396BBA484}"/>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18D25F8-5BF8-4AE7-A223-12D2C45F8EF2}"/>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154517</xdr:rowOff>
    </xdr:to>
    <xdr:cxnSp macro="">
      <xdr:nvCxnSpPr>
        <xdr:cNvPr id="378" name="直線コネクタ 377">
          <a:extLst>
            <a:ext uri="{FF2B5EF4-FFF2-40B4-BE49-F238E27FC236}">
              <a16:creationId xmlns:a16="http://schemas.microsoft.com/office/drawing/2014/main" id="{E6EF7D1E-AB4E-4EFE-96FA-767F8F7BE5B6}"/>
            </a:ext>
          </a:extLst>
        </xdr:cNvPr>
        <xdr:cNvCxnSpPr/>
      </xdr:nvCxnSpPr>
      <xdr:spPr>
        <a:xfrm flipV="1">
          <a:off x="17018000" y="64219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9" name="公債費負担の状況最小値テキスト">
          <a:extLst>
            <a:ext uri="{FF2B5EF4-FFF2-40B4-BE49-F238E27FC236}">
              <a16:creationId xmlns:a16="http://schemas.microsoft.com/office/drawing/2014/main" id="{6BA2825D-76A1-46C5-8E10-DFC3EFF2D87B}"/>
            </a:ext>
          </a:extLst>
        </xdr:cNvPr>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80" name="直線コネクタ 379">
          <a:extLst>
            <a:ext uri="{FF2B5EF4-FFF2-40B4-BE49-F238E27FC236}">
              <a16:creationId xmlns:a16="http://schemas.microsoft.com/office/drawing/2014/main" id="{4E5D71B8-EB06-4550-9BBE-EFBAD43415FE}"/>
            </a:ext>
          </a:extLst>
        </xdr:cNvPr>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81" name="公債費負担の状況最大値テキスト">
          <a:extLst>
            <a:ext uri="{FF2B5EF4-FFF2-40B4-BE49-F238E27FC236}">
              <a16:creationId xmlns:a16="http://schemas.microsoft.com/office/drawing/2014/main" id="{E494C1D7-1CF1-4254-89CB-9E67066B8D5C}"/>
            </a:ext>
          </a:extLst>
        </xdr:cNvPr>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2" name="直線コネクタ 381">
          <a:extLst>
            <a:ext uri="{FF2B5EF4-FFF2-40B4-BE49-F238E27FC236}">
              <a16:creationId xmlns:a16="http://schemas.microsoft.com/office/drawing/2014/main" id="{975A4B5A-D60B-4583-943A-75A519D2EE74}"/>
            </a:ext>
          </a:extLst>
        </xdr:cNvPr>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105833</xdr:rowOff>
    </xdr:from>
    <xdr:to>
      <xdr:col>81</xdr:col>
      <xdr:colOff>44450</xdr:colOff>
      <xdr:row>42</xdr:row>
      <xdr:rowOff>162137</xdr:rowOff>
    </xdr:to>
    <xdr:cxnSp macro="">
      <xdr:nvCxnSpPr>
        <xdr:cNvPr id="383" name="直線コネクタ 382">
          <a:extLst>
            <a:ext uri="{FF2B5EF4-FFF2-40B4-BE49-F238E27FC236}">
              <a16:creationId xmlns:a16="http://schemas.microsoft.com/office/drawing/2014/main" id="{91A88337-062A-4871-B1AF-77E6EAF3CD1C}"/>
            </a:ext>
          </a:extLst>
        </xdr:cNvPr>
        <xdr:cNvCxnSpPr/>
      </xdr:nvCxnSpPr>
      <xdr:spPr>
        <a:xfrm>
          <a:off x="16179800" y="7306733"/>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33883</xdr:rowOff>
    </xdr:from>
    <xdr:ext cx="762000" cy="259045"/>
    <xdr:sp macro="" textlink="">
      <xdr:nvSpPr>
        <xdr:cNvPr id="384" name="公債費負担の状況平均値テキスト">
          <a:extLst>
            <a:ext uri="{FF2B5EF4-FFF2-40B4-BE49-F238E27FC236}">
              <a16:creationId xmlns:a16="http://schemas.microsoft.com/office/drawing/2014/main" id="{6CF6CB5A-C836-42C5-B560-39D655AB26C7}"/>
            </a:ext>
          </a:extLst>
        </xdr:cNvPr>
        <xdr:cNvSpPr txBox="1"/>
      </xdr:nvSpPr>
      <xdr:spPr>
        <a:xfrm>
          <a:off x="17106900" y="6891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85" name="フローチャート: 判断 384">
          <a:extLst>
            <a:ext uri="{FF2B5EF4-FFF2-40B4-BE49-F238E27FC236}">
              <a16:creationId xmlns:a16="http://schemas.microsoft.com/office/drawing/2014/main" id="{BBA45EC5-3CC2-49EE-B0FE-4582BA9A5834}"/>
            </a:ext>
          </a:extLst>
        </xdr:cNvPr>
        <xdr:cNvSpPr/>
      </xdr:nvSpPr>
      <xdr:spPr>
        <a:xfrm>
          <a:off x="169672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81704</xdr:rowOff>
    </xdr:from>
    <xdr:to>
      <xdr:col>77</xdr:col>
      <xdr:colOff>44450</xdr:colOff>
      <xdr:row>42</xdr:row>
      <xdr:rowOff>105833</xdr:rowOff>
    </xdr:to>
    <xdr:cxnSp macro="">
      <xdr:nvCxnSpPr>
        <xdr:cNvPr id="386" name="直線コネクタ 385">
          <a:extLst>
            <a:ext uri="{FF2B5EF4-FFF2-40B4-BE49-F238E27FC236}">
              <a16:creationId xmlns:a16="http://schemas.microsoft.com/office/drawing/2014/main" id="{4B6B71DE-2E51-45A8-B175-028DA13EF744}"/>
            </a:ext>
          </a:extLst>
        </xdr:cNvPr>
        <xdr:cNvCxnSpPr/>
      </xdr:nvCxnSpPr>
      <xdr:spPr>
        <a:xfrm>
          <a:off x="15290800" y="728260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164677</xdr:rowOff>
    </xdr:from>
    <xdr:to>
      <xdr:col>77</xdr:col>
      <xdr:colOff>95250</xdr:colOff>
      <xdr:row>41</xdr:row>
      <xdr:rowOff>94827</xdr:rowOff>
    </xdr:to>
    <xdr:sp macro="" textlink="">
      <xdr:nvSpPr>
        <xdr:cNvPr id="387" name="フローチャート: 判断 386">
          <a:extLst>
            <a:ext uri="{FF2B5EF4-FFF2-40B4-BE49-F238E27FC236}">
              <a16:creationId xmlns:a16="http://schemas.microsoft.com/office/drawing/2014/main" id="{C05567A6-45B1-451C-9242-7D05D8BAA06D}"/>
            </a:ext>
          </a:extLst>
        </xdr:cNvPr>
        <xdr:cNvSpPr/>
      </xdr:nvSpPr>
      <xdr:spPr>
        <a:xfrm>
          <a:off x="16129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105004</xdr:rowOff>
    </xdr:from>
    <xdr:ext cx="736600" cy="259045"/>
    <xdr:sp macro="" textlink="">
      <xdr:nvSpPr>
        <xdr:cNvPr id="388" name="テキスト ボックス 387">
          <a:extLst>
            <a:ext uri="{FF2B5EF4-FFF2-40B4-BE49-F238E27FC236}">
              <a16:creationId xmlns:a16="http://schemas.microsoft.com/office/drawing/2014/main" id="{271248E5-EFE7-4966-899E-A92ACD815DAA}"/>
            </a:ext>
          </a:extLst>
        </xdr:cNvPr>
        <xdr:cNvSpPr txBox="1"/>
      </xdr:nvSpPr>
      <xdr:spPr>
        <a:xfrm>
          <a:off x="15798800" y="679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132504</xdr:rowOff>
    </xdr:from>
    <xdr:to>
      <xdr:col>72</xdr:col>
      <xdr:colOff>203200</xdr:colOff>
      <xdr:row>42</xdr:row>
      <xdr:rowOff>81704</xdr:rowOff>
    </xdr:to>
    <xdr:cxnSp macro="">
      <xdr:nvCxnSpPr>
        <xdr:cNvPr id="389" name="直線コネクタ 388">
          <a:extLst>
            <a:ext uri="{FF2B5EF4-FFF2-40B4-BE49-F238E27FC236}">
              <a16:creationId xmlns:a16="http://schemas.microsoft.com/office/drawing/2014/main" id="{5067BC79-7437-4A07-8ABC-13A2A03E7527}"/>
            </a:ext>
          </a:extLst>
        </xdr:cNvPr>
        <xdr:cNvCxnSpPr/>
      </xdr:nvCxnSpPr>
      <xdr:spPr>
        <a:xfrm>
          <a:off x="14401800" y="716195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140546</xdr:rowOff>
    </xdr:from>
    <xdr:to>
      <xdr:col>73</xdr:col>
      <xdr:colOff>44450</xdr:colOff>
      <xdr:row>41</xdr:row>
      <xdr:rowOff>70696</xdr:rowOff>
    </xdr:to>
    <xdr:sp macro="" textlink="">
      <xdr:nvSpPr>
        <xdr:cNvPr id="390" name="フローチャート: 判断 389">
          <a:extLst>
            <a:ext uri="{FF2B5EF4-FFF2-40B4-BE49-F238E27FC236}">
              <a16:creationId xmlns:a16="http://schemas.microsoft.com/office/drawing/2014/main" id="{69F3EADC-954E-4385-B65B-907E4D5861CA}"/>
            </a:ext>
          </a:extLst>
        </xdr:cNvPr>
        <xdr:cNvSpPr/>
      </xdr:nvSpPr>
      <xdr:spPr>
        <a:xfrm>
          <a:off x="15240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80873</xdr:rowOff>
    </xdr:from>
    <xdr:ext cx="762000" cy="259045"/>
    <xdr:sp macro="" textlink="">
      <xdr:nvSpPr>
        <xdr:cNvPr id="391" name="テキスト ボックス 390">
          <a:extLst>
            <a:ext uri="{FF2B5EF4-FFF2-40B4-BE49-F238E27FC236}">
              <a16:creationId xmlns:a16="http://schemas.microsoft.com/office/drawing/2014/main" id="{EDE50B56-72DC-4611-B88A-50178C74CA51}"/>
            </a:ext>
          </a:extLst>
        </xdr:cNvPr>
        <xdr:cNvSpPr txBox="1"/>
      </xdr:nvSpPr>
      <xdr:spPr>
        <a:xfrm>
          <a:off x="14909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118956</xdr:rowOff>
    </xdr:from>
    <xdr:to>
      <xdr:col>68</xdr:col>
      <xdr:colOff>152400</xdr:colOff>
      <xdr:row>41</xdr:row>
      <xdr:rowOff>132504</xdr:rowOff>
    </xdr:to>
    <xdr:cxnSp macro="">
      <xdr:nvCxnSpPr>
        <xdr:cNvPr id="392" name="直線コネクタ 391">
          <a:extLst>
            <a:ext uri="{FF2B5EF4-FFF2-40B4-BE49-F238E27FC236}">
              <a16:creationId xmlns:a16="http://schemas.microsoft.com/office/drawing/2014/main" id="{89841265-EBC8-4A59-8A0E-A05DF01E9E7E}"/>
            </a:ext>
          </a:extLst>
        </xdr:cNvPr>
        <xdr:cNvCxnSpPr/>
      </xdr:nvCxnSpPr>
      <xdr:spPr>
        <a:xfrm>
          <a:off x="13512800" y="6976956"/>
          <a:ext cx="889000" cy="18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140546</xdr:rowOff>
    </xdr:from>
    <xdr:to>
      <xdr:col>68</xdr:col>
      <xdr:colOff>203200</xdr:colOff>
      <xdr:row>41</xdr:row>
      <xdr:rowOff>70696</xdr:rowOff>
    </xdr:to>
    <xdr:sp macro="" textlink="">
      <xdr:nvSpPr>
        <xdr:cNvPr id="393" name="フローチャート: 判断 392">
          <a:extLst>
            <a:ext uri="{FF2B5EF4-FFF2-40B4-BE49-F238E27FC236}">
              <a16:creationId xmlns:a16="http://schemas.microsoft.com/office/drawing/2014/main" id="{7DE7E7AA-9003-4560-848E-234978C43A5B}"/>
            </a:ext>
          </a:extLst>
        </xdr:cNvPr>
        <xdr:cNvSpPr/>
      </xdr:nvSpPr>
      <xdr:spPr>
        <a:xfrm>
          <a:off x="14351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80873</xdr:rowOff>
    </xdr:from>
    <xdr:ext cx="762000" cy="259045"/>
    <xdr:sp macro="" textlink="">
      <xdr:nvSpPr>
        <xdr:cNvPr id="394" name="テキスト ボックス 393">
          <a:extLst>
            <a:ext uri="{FF2B5EF4-FFF2-40B4-BE49-F238E27FC236}">
              <a16:creationId xmlns:a16="http://schemas.microsoft.com/office/drawing/2014/main" id="{BEC3DF3C-0837-4ECA-BFE3-C1F2CC0FB2C0}"/>
            </a:ext>
          </a:extLst>
        </xdr:cNvPr>
        <xdr:cNvSpPr txBox="1"/>
      </xdr:nvSpPr>
      <xdr:spPr>
        <a:xfrm>
          <a:off x="14020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395" name="フローチャート: 判断 394">
          <a:extLst>
            <a:ext uri="{FF2B5EF4-FFF2-40B4-BE49-F238E27FC236}">
              <a16:creationId xmlns:a16="http://schemas.microsoft.com/office/drawing/2014/main" id="{E626D4DE-6A6F-4416-BACE-DF6C05462714}"/>
            </a:ext>
          </a:extLst>
        </xdr:cNvPr>
        <xdr:cNvSpPr/>
      </xdr:nvSpPr>
      <xdr:spPr>
        <a:xfrm>
          <a:off x="13462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15257</xdr:rowOff>
    </xdr:from>
    <xdr:ext cx="762000" cy="259045"/>
    <xdr:sp macro="" textlink="">
      <xdr:nvSpPr>
        <xdr:cNvPr id="396" name="テキスト ボックス 395">
          <a:extLst>
            <a:ext uri="{FF2B5EF4-FFF2-40B4-BE49-F238E27FC236}">
              <a16:creationId xmlns:a16="http://schemas.microsoft.com/office/drawing/2014/main" id="{659835D6-FBFC-4775-A40E-13771058AD41}"/>
            </a:ext>
          </a:extLst>
        </xdr:cNvPr>
        <xdr:cNvSpPr txBox="1"/>
      </xdr:nvSpPr>
      <xdr:spPr>
        <a:xfrm>
          <a:off x="13131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B8CC91D0-93A5-4EBF-A5FD-13AC461E7F24}"/>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743DDBA1-7FC0-4AF7-B12D-7957AFD0FE8D}"/>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D6BD48C2-F606-4AE0-BF8C-A4914D2C2143}"/>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7F98D5D2-5555-4398-B6AA-A0B230D43903}"/>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3E81B7BA-7A4B-4D7A-9537-B4130DFC8D8B}"/>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111337</xdr:rowOff>
    </xdr:from>
    <xdr:to>
      <xdr:col>81</xdr:col>
      <xdr:colOff>95250</xdr:colOff>
      <xdr:row>43</xdr:row>
      <xdr:rowOff>41487</xdr:rowOff>
    </xdr:to>
    <xdr:sp macro="" textlink="">
      <xdr:nvSpPr>
        <xdr:cNvPr id="402" name="楕円 401">
          <a:extLst>
            <a:ext uri="{FF2B5EF4-FFF2-40B4-BE49-F238E27FC236}">
              <a16:creationId xmlns:a16="http://schemas.microsoft.com/office/drawing/2014/main" id="{9F65A01E-981B-41A5-AB6D-BA92B7D4E2B3}"/>
            </a:ext>
          </a:extLst>
        </xdr:cNvPr>
        <xdr:cNvSpPr/>
      </xdr:nvSpPr>
      <xdr:spPr>
        <a:xfrm>
          <a:off x="169672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83414</xdr:rowOff>
    </xdr:from>
    <xdr:ext cx="762000" cy="259045"/>
    <xdr:sp macro="" textlink="">
      <xdr:nvSpPr>
        <xdr:cNvPr id="403" name="公債費負担の状況該当値テキスト">
          <a:extLst>
            <a:ext uri="{FF2B5EF4-FFF2-40B4-BE49-F238E27FC236}">
              <a16:creationId xmlns:a16="http://schemas.microsoft.com/office/drawing/2014/main" id="{23C1DB22-C591-4F76-BEB6-41F6211DD6F1}"/>
            </a:ext>
          </a:extLst>
        </xdr:cNvPr>
        <xdr:cNvSpPr txBox="1"/>
      </xdr:nvSpPr>
      <xdr:spPr>
        <a:xfrm>
          <a:off x="17106900" y="728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55033</xdr:rowOff>
    </xdr:from>
    <xdr:to>
      <xdr:col>77</xdr:col>
      <xdr:colOff>95250</xdr:colOff>
      <xdr:row>42</xdr:row>
      <xdr:rowOff>156633</xdr:rowOff>
    </xdr:to>
    <xdr:sp macro="" textlink="">
      <xdr:nvSpPr>
        <xdr:cNvPr id="404" name="楕円 403">
          <a:extLst>
            <a:ext uri="{FF2B5EF4-FFF2-40B4-BE49-F238E27FC236}">
              <a16:creationId xmlns:a16="http://schemas.microsoft.com/office/drawing/2014/main" id="{2E6A92F1-87AE-4CA7-8A97-4FDD3A5EE128}"/>
            </a:ext>
          </a:extLst>
        </xdr:cNvPr>
        <xdr:cNvSpPr/>
      </xdr:nvSpPr>
      <xdr:spPr>
        <a:xfrm>
          <a:off x="16129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141410</xdr:rowOff>
    </xdr:from>
    <xdr:ext cx="736600" cy="259045"/>
    <xdr:sp macro="" textlink="">
      <xdr:nvSpPr>
        <xdr:cNvPr id="405" name="テキスト ボックス 404">
          <a:extLst>
            <a:ext uri="{FF2B5EF4-FFF2-40B4-BE49-F238E27FC236}">
              <a16:creationId xmlns:a16="http://schemas.microsoft.com/office/drawing/2014/main" id="{6B0DB1EF-0239-4634-B359-77B91FD1FE23}"/>
            </a:ext>
          </a:extLst>
        </xdr:cNvPr>
        <xdr:cNvSpPr txBox="1"/>
      </xdr:nvSpPr>
      <xdr:spPr>
        <a:xfrm>
          <a:off x="15798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30904</xdr:rowOff>
    </xdr:from>
    <xdr:to>
      <xdr:col>73</xdr:col>
      <xdr:colOff>44450</xdr:colOff>
      <xdr:row>42</xdr:row>
      <xdr:rowOff>132504</xdr:rowOff>
    </xdr:to>
    <xdr:sp macro="" textlink="">
      <xdr:nvSpPr>
        <xdr:cNvPr id="406" name="楕円 405">
          <a:extLst>
            <a:ext uri="{FF2B5EF4-FFF2-40B4-BE49-F238E27FC236}">
              <a16:creationId xmlns:a16="http://schemas.microsoft.com/office/drawing/2014/main" id="{49A50EC8-7A5F-4EBA-949D-632E96748EF7}"/>
            </a:ext>
          </a:extLst>
        </xdr:cNvPr>
        <xdr:cNvSpPr/>
      </xdr:nvSpPr>
      <xdr:spPr>
        <a:xfrm>
          <a:off x="15240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117281</xdr:rowOff>
    </xdr:from>
    <xdr:ext cx="762000" cy="259045"/>
    <xdr:sp macro="" textlink="">
      <xdr:nvSpPr>
        <xdr:cNvPr id="407" name="テキスト ボックス 406">
          <a:extLst>
            <a:ext uri="{FF2B5EF4-FFF2-40B4-BE49-F238E27FC236}">
              <a16:creationId xmlns:a16="http://schemas.microsoft.com/office/drawing/2014/main" id="{DAB6C9D8-F2D5-4484-93A3-E8E31E33154B}"/>
            </a:ext>
          </a:extLst>
        </xdr:cNvPr>
        <xdr:cNvSpPr txBox="1"/>
      </xdr:nvSpPr>
      <xdr:spPr>
        <a:xfrm>
          <a:off x="14909800" y="731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81704</xdr:rowOff>
    </xdr:from>
    <xdr:to>
      <xdr:col>68</xdr:col>
      <xdr:colOff>203200</xdr:colOff>
      <xdr:row>42</xdr:row>
      <xdr:rowOff>11854</xdr:rowOff>
    </xdr:to>
    <xdr:sp macro="" textlink="">
      <xdr:nvSpPr>
        <xdr:cNvPr id="408" name="楕円 407">
          <a:extLst>
            <a:ext uri="{FF2B5EF4-FFF2-40B4-BE49-F238E27FC236}">
              <a16:creationId xmlns:a16="http://schemas.microsoft.com/office/drawing/2014/main" id="{A1256A22-FAB8-444F-8579-0101D858DD32}"/>
            </a:ext>
          </a:extLst>
        </xdr:cNvPr>
        <xdr:cNvSpPr/>
      </xdr:nvSpPr>
      <xdr:spPr>
        <a:xfrm>
          <a:off x="14351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168081</xdr:rowOff>
    </xdr:from>
    <xdr:ext cx="762000" cy="259045"/>
    <xdr:sp macro="" textlink="">
      <xdr:nvSpPr>
        <xdr:cNvPr id="409" name="テキスト ボックス 408">
          <a:extLst>
            <a:ext uri="{FF2B5EF4-FFF2-40B4-BE49-F238E27FC236}">
              <a16:creationId xmlns:a16="http://schemas.microsoft.com/office/drawing/2014/main" id="{34B850AA-5A4A-49EB-91B2-95ACC0B6BB9E}"/>
            </a:ext>
          </a:extLst>
        </xdr:cNvPr>
        <xdr:cNvSpPr txBox="1"/>
      </xdr:nvSpPr>
      <xdr:spPr>
        <a:xfrm>
          <a:off x="14020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68156</xdr:rowOff>
    </xdr:from>
    <xdr:to>
      <xdr:col>64</xdr:col>
      <xdr:colOff>152400</xdr:colOff>
      <xdr:row>40</xdr:row>
      <xdr:rowOff>169756</xdr:rowOff>
    </xdr:to>
    <xdr:sp macro="" textlink="">
      <xdr:nvSpPr>
        <xdr:cNvPr id="410" name="楕円 409">
          <a:extLst>
            <a:ext uri="{FF2B5EF4-FFF2-40B4-BE49-F238E27FC236}">
              <a16:creationId xmlns:a16="http://schemas.microsoft.com/office/drawing/2014/main" id="{D3BD47A6-BF67-4DF3-89CA-49AF7E97CA1E}"/>
            </a:ext>
          </a:extLst>
        </xdr:cNvPr>
        <xdr:cNvSpPr/>
      </xdr:nvSpPr>
      <xdr:spPr>
        <a:xfrm>
          <a:off x="13462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8483</xdr:rowOff>
    </xdr:from>
    <xdr:ext cx="762000" cy="259045"/>
    <xdr:sp macro="" textlink="">
      <xdr:nvSpPr>
        <xdr:cNvPr id="411" name="テキスト ボックス 410">
          <a:extLst>
            <a:ext uri="{FF2B5EF4-FFF2-40B4-BE49-F238E27FC236}">
              <a16:creationId xmlns:a16="http://schemas.microsoft.com/office/drawing/2014/main" id="{5AE65B13-617A-408B-B149-939B38D8A88F}"/>
            </a:ext>
          </a:extLst>
        </xdr:cNvPr>
        <xdr:cNvSpPr txBox="1"/>
      </xdr:nvSpPr>
      <xdr:spPr>
        <a:xfrm>
          <a:off x="13131800" y="669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556491BD-623F-4774-AC73-C6DFAEE2FD0C}"/>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141E3CCA-91F0-47E6-A063-BA0FA0AFEF67}"/>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9AF3F93E-FF14-4FF2-92E8-C3CCF08B87DB}"/>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C5A4BDFD-1046-4FF7-A46A-287E33688F56}"/>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6CCF478E-3CA2-430A-877B-0B559E3C68BF}"/>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C72BFAE3-37B3-4019-867E-4396A7211B7B}"/>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A6B85059-CB09-4B13-9DB3-E2C5F100A908}"/>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4DF79339-8DAB-4819-9B7A-51F031F43D11}"/>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6944A414-93B3-4183-915F-52DC8D289737}"/>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73F62839-1503-4637-A542-28AF6E2B3161}"/>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4E2EEF7C-BB3F-4A34-8DF1-7CA538DD03E9}"/>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F8D6E2FE-F6AA-4E3D-8E9F-7C093C707AC8}"/>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FC1DCDA-DD43-43E2-9F76-AFFFB1F31A7F}"/>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過去からの地方債抑制施策として、交付税措置のある有利なもののみの発行に限定してきたことにより、全国平均・香川県平均を下回っている。今後も地方債抑制施策を継続し、現在の水準を維持する。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B47A5E8C-7E2F-4446-962F-969F26EAA66A}"/>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D282E830-B36D-47A3-8F83-2B05F4C6C689}"/>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29AEB2EC-FC88-4ACE-A1C9-DA5DE815C304}"/>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8" name="直線コネクタ 427">
          <a:extLst>
            <a:ext uri="{FF2B5EF4-FFF2-40B4-BE49-F238E27FC236}">
              <a16:creationId xmlns:a16="http://schemas.microsoft.com/office/drawing/2014/main" id="{706C5F9A-306C-42D0-8D89-FBAD8C975E3D}"/>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9" name="テキスト ボックス 428">
          <a:extLst>
            <a:ext uri="{FF2B5EF4-FFF2-40B4-BE49-F238E27FC236}">
              <a16:creationId xmlns:a16="http://schemas.microsoft.com/office/drawing/2014/main" id="{44483BDE-0D43-4AEB-B234-CCE79CEBC0BC}"/>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0" name="直線コネクタ 429">
          <a:extLst>
            <a:ext uri="{FF2B5EF4-FFF2-40B4-BE49-F238E27FC236}">
              <a16:creationId xmlns:a16="http://schemas.microsoft.com/office/drawing/2014/main" id="{587DDB92-B8CD-4215-870F-BD2F83C3CAB7}"/>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1" name="テキスト ボックス 430">
          <a:extLst>
            <a:ext uri="{FF2B5EF4-FFF2-40B4-BE49-F238E27FC236}">
              <a16:creationId xmlns:a16="http://schemas.microsoft.com/office/drawing/2014/main" id="{909CFD80-50D5-418D-BCFC-E91966BF7491}"/>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2" name="直線コネクタ 431">
          <a:extLst>
            <a:ext uri="{FF2B5EF4-FFF2-40B4-BE49-F238E27FC236}">
              <a16:creationId xmlns:a16="http://schemas.microsoft.com/office/drawing/2014/main" id="{9BF5C610-82C1-49F6-B1FF-1C1DF3B14DA1}"/>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3" name="テキスト ボックス 432">
          <a:extLst>
            <a:ext uri="{FF2B5EF4-FFF2-40B4-BE49-F238E27FC236}">
              <a16:creationId xmlns:a16="http://schemas.microsoft.com/office/drawing/2014/main" id="{D70336AB-66BB-4BB2-BE7E-2C9203279F19}"/>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4" name="直線コネクタ 433">
          <a:extLst>
            <a:ext uri="{FF2B5EF4-FFF2-40B4-BE49-F238E27FC236}">
              <a16:creationId xmlns:a16="http://schemas.microsoft.com/office/drawing/2014/main" id="{6B55E727-B388-4494-9354-94D20A4CC8D4}"/>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5" name="テキスト ボックス 434">
          <a:extLst>
            <a:ext uri="{FF2B5EF4-FFF2-40B4-BE49-F238E27FC236}">
              <a16:creationId xmlns:a16="http://schemas.microsoft.com/office/drawing/2014/main" id="{271CC442-27E1-4C43-9FF9-200D0CB9E3C5}"/>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6" name="直線コネクタ 435">
          <a:extLst>
            <a:ext uri="{FF2B5EF4-FFF2-40B4-BE49-F238E27FC236}">
              <a16:creationId xmlns:a16="http://schemas.microsoft.com/office/drawing/2014/main" id="{F0A7725E-6C7E-4D44-B2C9-EFA6F49D5EBA}"/>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7" name="テキスト ボックス 436">
          <a:extLst>
            <a:ext uri="{FF2B5EF4-FFF2-40B4-BE49-F238E27FC236}">
              <a16:creationId xmlns:a16="http://schemas.microsoft.com/office/drawing/2014/main" id="{D9F5A4B1-3E60-4240-85AA-A68DA33DE744}"/>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8" name="直線コネクタ 437">
          <a:extLst>
            <a:ext uri="{FF2B5EF4-FFF2-40B4-BE49-F238E27FC236}">
              <a16:creationId xmlns:a16="http://schemas.microsoft.com/office/drawing/2014/main" id="{C7CA926A-2D5E-4A90-9D19-C84BB144242F}"/>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9" name="テキスト ボックス 438">
          <a:extLst>
            <a:ext uri="{FF2B5EF4-FFF2-40B4-BE49-F238E27FC236}">
              <a16:creationId xmlns:a16="http://schemas.microsoft.com/office/drawing/2014/main" id="{96143A85-DA3B-4281-9026-3C0C3F4A6A8F}"/>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1307EA25-6D84-4B5A-8B67-1484D1C7E532}"/>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7082548D-7B64-41AD-9551-D3C510A37BFB}"/>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5533</xdr:rowOff>
    </xdr:to>
    <xdr:cxnSp macro="">
      <xdr:nvCxnSpPr>
        <xdr:cNvPr id="442" name="直線コネクタ 441">
          <a:extLst>
            <a:ext uri="{FF2B5EF4-FFF2-40B4-BE49-F238E27FC236}">
              <a16:creationId xmlns:a16="http://schemas.microsoft.com/office/drawing/2014/main" id="{668473CB-7AD8-48FB-9793-5D6F503E865D}"/>
            </a:ext>
          </a:extLst>
        </xdr:cNvPr>
        <xdr:cNvCxnSpPr/>
      </xdr:nvCxnSpPr>
      <xdr:spPr>
        <a:xfrm flipV="1">
          <a:off x="17018000" y="2313214"/>
          <a:ext cx="0" cy="16356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149060</xdr:rowOff>
    </xdr:from>
    <xdr:ext cx="762000" cy="259045"/>
    <xdr:sp macro="" textlink="">
      <xdr:nvSpPr>
        <xdr:cNvPr id="443" name="将来負担の状況最小値テキスト">
          <a:extLst>
            <a:ext uri="{FF2B5EF4-FFF2-40B4-BE49-F238E27FC236}">
              <a16:creationId xmlns:a16="http://schemas.microsoft.com/office/drawing/2014/main" id="{03C9005B-1C85-42B8-9206-40699A361B42}"/>
            </a:ext>
          </a:extLst>
        </xdr:cNvPr>
        <xdr:cNvSpPr txBox="1"/>
      </xdr:nvSpPr>
      <xdr:spPr>
        <a:xfrm>
          <a:off x="17106900" y="392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5533</xdr:rowOff>
    </xdr:from>
    <xdr:to>
      <xdr:col>81</xdr:col>
      <xdr:colOff>133350</xdr:colOff>
      <xdr:row>23</xdr:row>
      <xdr:rowOff>5533</xdr:rowOff>
    </xdr:to>
    <xdr:cxnSp macro="">
      <xdr:nvCxnSpPr>
        <xdr:cNvPr id="444" name="直線コネクタ 443">
          <a:extLst>
            <a:ext uri="{FF2B5EF4-FFF2-40B4-BE49-F238E27FC236}">
              <a16:creationId xmlns:a16="http://schemas.microsoft.com/office/drawing/2014/main" id="{E4558F4D-B040-4735-B92C-2867AA0935B1}"/>
            </a:ext>
          </a:extLst>
        </xdr:cNvPr>
        <xdr:cNvCxnSpPr/>
      </xdr:nvCxnSpPr>
      <xdr:spPr>
        <a:xfrm>
          <a:off x="16929100" y="3948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5" name="将来負担の状況最大値テキスト">
          <a:extLst>
            <a:ext uri="{FF2B5EF4-FFF2-40B4-BE49-F238E27FC236}">
              <a16:creationId xmlns:a16="http://schemas.microsoft.com/office/drawing/2014/main" id="{9420243B-B795-4A87-A635-4E18F02DBEFA}"/>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6" name="直線コネクタ 445">
          <a:extLst>
            <a:ext uri="{FF2B5EF4-FFF2-40B4-BE49-F238E27FC236}">
              <a16:creationId xmlns:a16="http://schemas.microsoft.com/office/drawing/2014/main" id="{C9AAB97F-7AEB-4F25-B207-F8CA485BDBAE}"/>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7" name="将来負担の状況平均値テキスト">
          <a:extLst>
            <a:ext uri="{FF2B5EF4-FFF2-40B4-BE49-F238E27FC236}">
              <a16:creationId xmlns:a16="http://schemas.microsoft.com/office/drawing/2014/main" id="{4E3A0CB7-8557-40F1-AE81-20CCB5120A6F}"/>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8" name="フローチャート: 判断 447">
          <a:extLst>
            <a:ext uri="{FF2B5EF4-FFF2-40B4-BE49-F238E27FC236}">
              <a16:creationId xmlns:a16="http://schemas.microsoft.com/office/drawing/2014/main" id="{89696E88-497D-4E1B-A300-6DDEFA673294}"/>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9" name="フローチャート: 判断 448">
          <a:extLst>
            <a:ext uri="{FF2B5EF4-FFF2-40B4-BE49-F238E27FC236}">
              <a16:creationId xmlns:a16="http://schemas.microsoft.com/office/drawing/2014/main" id="{7B00E3BA-B9C4-4A29-86B7-4DC75EBA0A35}"/>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0" name="テキスト ボックス 449">
          <a:extLst>
            <a:ext uri="{FF2B5EF4-FFF2-40B4-BE49-F238E27FC236}">
              <a16:creationId xmlns:a16="http://schemas.microsoft.com/office/drawing/2014/main" id="{65DB2741-A3F8-4D24-AF3E-4C3E5C16E38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1" name="フローチャート: 判断 450">
          <a:extLst>
            <a:ext uri="{FF2B5EF4-FFF2-40B4-BE49-F238E27FC236}">
              <a16:creationId xmlns:a16="http://schemas.microsoft.com/office/drawing/2014/main" id="{3333570C-7E02-4636-81AB-A702C89EEA0E}"/>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7F4AA4A-C0F6-464D-8D0E-9BF7F57DE77C}"/>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3" name="フローチャート: 判断 452">
          <a:extLst>
            <a:ext uri="{FF2B5EF4-FFF2-40B4-BE49-F238E27FC236}">
              <a16:creationId xmlns:a16="http://schemas.microsoft.com/office/drawing/2014/main" id="{8BF977C1-3883-44D2-883A-50E778D7ECCC}"/>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DC1D4EA5-2588-42D9-B4DD-5A4850CAAB42}"/>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5" name="フローチャート: 判断 454">
          <a:extLst>
            <a:ext uri="{FF2B5EF4-FFF2-40B4-BE49-F238E27FC236}">
              <a16:creationId xmlns:a16="http://schemas.microsoft.com/office/drawing/2014/main" id="{26758545-3D7F-489D-BD5F-D499713BB40A}"/>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6" name="テキスト ボックス 455">
          <a:extLst>
            <a:ext uri="{FF2B5EF4-FFF2-40B4-BE49-F238E27FC236}">
              <a16:creationId xmlns:a16="http://schemas.microsoft.com/office/drawing/2014/main" id="{E6DF1D95-30E8-491B-B179-9679BF4CBAE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A0DE122F-B49C-4844-8DEF-598B44DAB7E7}"/>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5B111E33-6F70-4CD8-B80C-906E34682059}"/>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F409B660-3424-44F7-8A38-8E7F53BE81E1}"/>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DA247078-20C0-4F3D-B78D-9C0AECE6EB32}"/>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38CB417D-576F-4AC1-AD92-677213B5ACD9}"/>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香川県直島町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2,949
2,903
14.22
3,964,863
3,759,666
204,697
2,099,778
2,646,380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定員適正化計画の職員数を維持しているものの、類似団体平均を上回っている。大きな要因としては、町立診療所の運営に係る人件費が普通会計に計上されていることである。今後、定年延長制度</a:t>
          </a:r>
          <a:r>
            <a:rPr kumimoji="1" lang="ja-JP" altLang="en-US" sz="1100" baseline="0">
              <a:solidFill>
                <a:schemeClr val="dk1"/>
              </a:solidFill>
              <a:effectLst/>
              <a:latin typeface="+mn-lt"/>
              <a:ea typeface="+mn-ea"/>
              <a:cs typeface="+mn-cs"/>
            </a:rPr>
            <a:t>の影響もある</a:t>
          </a:r>
          <a:r>
            <a:rPr kumimoji="1" lang="ja-JP" altLang="ja-JP" sz="1100" baseline="0">
              <a:solidFill>
                <a:schemeClr val="dk1"/>
              </a:solidFill>
              <a:effectLst/>
              <a:latin typeface="+mn-lt"/>
              <a:ea typeface="+mn-ea"/>
              <a:cs typeface="+mn-cs"/>
            </a:rPr>
            <a:t>ことから適正な人員管理に努める。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88900</xdr:rowOff>
    </xdr:from>
    <xdr:to>
      <xdr:col>24</xdr:col>
      <xdr:colOff>25400</xdr:colOff>
      <xdr:row>40</xdr:row>
      <xdr:rowOff>50800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753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22877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50800</xdr:rowOff>
    </xdr:from>
    <xdr:to>
      <xdr:col>24</xdr:col>
      <xdr:colOff>114300</xdr:colOff>
      <xdr:row>40</xdr:row>
      <xdr:rowOff>50800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88900</xdr:rowOff>
    </xdr:from>
    <xdr:to>
      <xdr:col>24</xdr:col>
      <xdr:colOff>114300</xdr:colOff>
      <xdr:row>32</xdr:row>
      <xdr:rowOff>88900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50800</xdr:rowOff>
    </xdr:from>
    <xdr:to>
      <xdr:col>24</xdr:col>
      <xdr:colOff>25400</xdr:colOff>
      <xdr:row>38</xdr:row>
      <xdr:rowOff>111760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5659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69867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7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50800</xdr:rowOff>
    </xdr:from>
    <xdr:to>
      <xdr:col>19</xdr:col>
      <xdr:colOff>187325</xdr:colOff>
      <xdr:row>39</xdr:row>
      <xdr:rowOff>69850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5659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149877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157480</xdr:rowOff>
    </xdr:from>
    <xdr:to>
      <xdr:col>15</xdr:col>
      <xdr:colOff>98425</xdr:colOff>
      <xdr:row>39</xdr:row>
      <xdr:rowOff>69850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6725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160020</xdr:rowOff>
    </xdr:from>
    <xdr:to>
      <xdr:col>15</xdr:col>
      <xdr:colOff>149225</xdr:colOff>
      <xdr:row>37</xdr:row>
      <xdr:rowOff>90170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100347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142240</xdr:rowOff>
    </xdr:from>
    <xdr:to>
      <xdr:col>11</xdr:col>
      <xdr:colOff>9525</xdr:colOff>
      <xdr:row>38</xdr:row>
      <xdr:rowOff>157480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6573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24147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60960</xdr:rowOff>
    </xdr:from>
    <xdr:to>
      <xdr:col>24</xdr:col>
      <xdr:colOff>76200</xdr:colOff>
      <xdr:row>38</xdr:row>
      <xdr:rowOff>162560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33037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0</xdr:rowOff>
    </xdr:from>
    <xdr:to>
      <xdr:col>20</xdr:col>
      <xdr:colOff>38100</xdr:colOff>
      <xdr:row>38</xdr:row>
      <xdr:rowOff>101600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86377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0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19050</xdr:rowOff>
    </xdr:from>
    <xdr:to>
      <xdr:col>15</xdr:col>
      <xdr:colOff>149225</xdr:colOff>
      <xdr:row>39</xdr:row>
      <xdr:rowOff>120650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105427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106680</xdr:rowOff>
    </xdr:from>
    <xdr:to>
      <xdr:col>11</xdr:col>
      <xdr:colOff>60325</xdr:colOff>
      <xdr:row>39</xdr:row>
      <xdr:rowOff>36830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21607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70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91440</xdr:rowOff>
    </xdr:from>
    <xdr:to>
      <xdr:col>6</xdr:col>
      <xdr:colOff>171450</xdr:colOff>
      <xdr:row>39</xdr:row>
      <xdr:rowOff>21590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6367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、依然として類似団体平均を</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いる。大きな要因としては、町立診療所の運営に係る物件費が普通会計に計上されていることと、一般廃棄物処理施設に係る委託料などの物件費が主となっていることである。今後、エネルギー価格の高騰等があり厳しい状況ではあるが、施設の設備投資などによるさらなる光熱水費の抑制や業務委託の再検討など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76708</xdr:rowOff>
    </xdr:from>
    <xdr:to>
      <xdr:col>82</xdr:col>
      <xdr:colOff>107950</xdr:colOff>
      <xdr:row>20</xdr:row>
      <xdr:rowOff>81280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47700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163085</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22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76708</xdr:rowOff>
    </xdr:from>
    <xdr:to>
      <xdr:col>82</xdr:col>
      <xdr:colOff>196850</xdr:colOff>
      <xdr:row>14</xdr:row>
      <xdr:rowOff>76708</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47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152146</xdr:rowOff>
    </xdr:from>
    <xdr:to>
      <xdr:col>82</xdr:col>
      <xdr:colOff>107950</xdr:colOff>
      <xdr:row>18</xdr:row>
      <xdr:rowOff>49276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306679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152146</xdr:rowOff>
    </xdr:from>
    <xdr:to>
      <xdr:col>78</xdr:col>
      <xdr:colOff>69850</xdr:colOff>
      <xdr:row>18</xdr:row>
      <xdr:rowOff>21844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306679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121920</xdr:rowOff>
    </xdr:from>
    <xdr:to>
      <xdr:col>78</xdr:col>
      <xdr:colOff>120650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62247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33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21844</xdr:rowOff>
    </xdr:from>
    <xdr:to>
      <xdr:col>73</xdr:col>
      <xdr:colOff>180975</xdr:colOff>
      <xdr:row>19</xdr:row>
      <xdr:rowOff>33274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3107944"/>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98823</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33274</xdr:rowOff>
    </xdr:from>
    <xdr:to>
      <xdr:col>69</xdr:col>
      <xdr:colOff>92075</xdr:colOff>
      <xdr:row>19</xdr:row>
      <xdr:rowOff>37846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32908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64770</xdr:rowOff>
    </xdr:from>
    <xdr:to>
      <xdr:col>69</xdr:col>
      <xdr:colOff>142875</xdr:colOff>
      <xdr:row>17</xdr:row>
      <xdr:rowOff>166370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5097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73914</xdr:rowOff>
    </xdr:from>
    <xdr:to>
      <xdr:col>65</xdr:col>
      <xdr:colOff>53975</xdr:colOff>
      <xdr:row>18</xdr:row>
      <xdr:rowOff>4064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8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14241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757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169926</xdr:rowOff>
    </xdr:from>
    <xdr:to>
      <xdr:col>82</xdr:col>
      <xdr:colOff>158750</xdr:colOff>
      <xdr:row>18</xdr:row>
      <xdr:rowOff>100076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08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142003</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101346</xdr:rowOff>
    </xdr:from>
    <xdr:to>
      <xdr:col>78</xdr:col>
      <xdr:colOff>120650</xdr:colOff>
      <xdr:row>18</xdr:row>
      <xdr:rowOff>31496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01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16273</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102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142494</xdr:rowOff>
    </xdr:from>
    <xdr:to>
      <xdr:col>74</xdr:col>
      <xdr:colOff>31750</xdr:colOff>
      <xdr:row>18</xdr:row>
      <xdr:rowOff>72644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05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57421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14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153924</xdr:rowOff>
    </xdr:from>
    <xdr:to>
      <xdr:col>69</xdr:col>
      <xdr:colOff>142875</xdr:colOff>
      <xdr:row>19</xdr:row>
      <xdr:rowOff>84074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24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68851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32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158496</xdr:rowOff>
    </xdr:from>
    <xdr:to>
      <xdr:col>65</xdr:col>
      <xdr:colOff>53975</xdr:colOff>
      <xdr:row>19</xdr:row>
      <xdr:rowOff>88646</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24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73423</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33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扶助費に係る経常収支比率は、前年度</a:t>
          </a:r>
          <a:r>
            <a:rPr kumimoji="1" lang="ja-JP" altLang="en-US" sz="1100">
              <a:solidFill>
                <a:schemeClr val="dk1"/>
              </a:solidFill>
              <a:effectLst/>
              <a:latin typeface="+mn-lt"/>
              <a:ea typeface="+mn-ea"/>
              <a:cs typeface="+mn-cs"/>
            </a:rPr>
            <a:t>と同水準であり</a:t>
          </a:r>
          <a:r>
            <a:rPr kumimoji="1" lang="ja-JP" altLang="ja-JP" sz="1100">
              <a:solidFill>
                <a:schemeClr val="dk1"/>
              </a:solidFill>
              <a:effectLst/>
              <a:latin typeface="+mn-lt"/>
              <a:ea typeface="+mn-ea"/>
              <a:cs typeface="+mn-cs"/>
            </a:rPr>
            <a:t>、類似団体平均を下回っている。主な経費としては、児童手当や介護・訓練等給付費などであり義務的な性質のため経費削減は困難であるが、今後も引き続き現在の水準を維持するとともに、単独事業の効果の検証など見直しをすることで扶助費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60</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9480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146050</xdr:rowOff>
    </xdr:from>
    <xdr:to>
      <xdr:col>24</xdr:col>
      <xdr:colOff>25400</xdr:colOff>
      <xdr:row>54</xdr:row>
      <xdr:rowOff>146050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404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146050</xdr:rowOff>
    </xdr:from>
    <xdr:to>
      <xdr:col>19</xdr:col>
      <xdr:colOff>187325</xdr:colOff>
      <xdr:row>54</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404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29227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165100</xdr:rowOff>
    </xdr:from>
    <xdr:to>
      <xdr:col>15</xdr:col>
      <xdr:colOff>98425</xdr:colOff>
      <xdr:row>55</xdr:row>
      <xdr:rowOff>69850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423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50800</xdr:rowOff>
    </xdr:from>
    <xdr:to>
      <xdr:col>11</xdr:col>
      <xdr:colOff>9525</xdr:colOff>
      <xdr:row>55</xdr:row>
      <xdr:rowOff>69850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480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95250</xdr:rowOff>
    </xdr:from>
    <xdr:to>
      <xdr:col>24</xdr:col>
      <xdr:colOff>76200</xdr:colOff>
      <xdr:row>55</xdr:row>
      <xdr:rowOff>25400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111777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95250</xdr:rowOff>
    </xdr:from>
    <xdr:to>
      <xdr:col>20</xdr:col>
      <xdr:colOff>38100</xdr:colOff>
      <xdr:row>55</xdr:row>
      <xdr:rowOff>25400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35577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12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114300</xdr:rowOff>
    </xdr:from>
    <xdr:to>
      <xdr:col>15</xdr:col>
      <xdr:colOff>149225</xdr:colOff>
      <xdr:row>55</xdr:row>
      <xdr:rowOff>44450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0</xdr:rowOff>
    </xdr:from>
    <xdr:to>
      <xdr:col>6</xdr:col>
      <xdr:colOff>171450</xdr:colOff>
      <xdr:row>55</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111777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その他に係る経常収支比率は、前年度より</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類似団体平均を下回っている。特別会計への繰出金が依然高いウエイトを占めており、介護・後期・下水道など、どの会計においても今後も増加傾向は続くと予想されるが、受益と負担の公平性の観点からも、また、独立採算の原則からも、その運営の健全化を図り、普通会計の負担額を減らしていくよう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60</xdr:row>
      <xdr:rowOff>62992</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27100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35069</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22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62992</xdr:rowOff>
    </xdr:from>
    <xdr:to>
      <xdr:col>82</xdr:col>
      <xdr:colOff>196850</xdr:colOff>
      <xdr:row>60</xdr:row>
      <xdr:rowOff>62992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49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30988</xdr:rowOff>
    </xdr:from>
    <xdr:to>
      <xdr:col>82</xdr:col>
      <xdr:colOff>107950</xdr:colOff>
      <xdr:row>56</xdr:row>
      <xdr:rowOff>94996</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63218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30988</xdr:rowOff>
    </xdr:from>
    <xdr:to>
      <xdr:col>78</xdr:col>
      <xdr:colOff>69850</xdr:colOff>
      <xdr:row>56</xdr:row>
      <xdr:rowOff>53848</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63218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44196</xdr:rowOff>
    </xdr:from>
    <xdr:to>
      <xdr:col>78</xdr:col>
      <xdr:colOff>120650</xdr:colOff>
      <xdr:row>56</xdr:row>
      <xdr:rowOff>145796</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130573</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731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53848</xdr:rowOff>
    </xdr:from>
    <xdr:to>
      <xdr:col>73</xdr:col>
      <xdr:colOff>180975</xdr:colOff>
      <xdr:row>56</xdr:row>
      <xdr:rowOff>122428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65504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89916</xdr:rowOff>
    </xdr:from>
    <xdr:to>
      <xdr:col>74</xdr:col>
      <xdr:colOff>31750</xdr:colOff>
      <xdr:row>57</xdr:row>
      <xdr:rowOff>20066</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4843</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44704</xdr:rowOff>
    </xdr:from>
    <xdr:to>
      <xdr:col>69</xdr:col>
      <xdr:colOff>92075</xdr:colOff>
      <xdr:row>56</xdr:row>
      <xdr:rowOff>122428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64590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94488</xdr:rowOff>
    </xdr:from>
    <xdr:to>
      <xdr:col>65</xdr:col>
      <xdr:colOff>53975</xdr:colOff>
      <xdr:row>57</xdr:row>
      <xdr:rowOff>24638</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9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9415</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78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44196</xdr:rowOff>
    </xdr:from>
    <xdr:to>
      <xdr:col>82</xdr:col>
      <xdr:colOff>158750</xdr:colOff>
      <xdr:row>56</xdr:row>
      <xdr:rowOff>145796</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60723</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490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151638</xdr:rowOff>
    </xdr:from>
    <xdr:to>
      <xdr:col>78</xdr:col>
      <xdr:colOff>120650</xdr:colOff>
      <xdr:row>56</xdr:row>
      <xdr:rowOff>81788</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91965</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350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3048</xdr:rowOff>
    </xdr:from>
    <xdr:to>
      <xdr:col>74</xdr:col>
      <xdr:colOff>31750</xdr:colOff>
      <xdr:row>56</xdr:row>
      <xdr:rowOff>104648</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60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114825</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37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71628</xdr:rowOff>
    </xdr:from>
    <xdr:to>
      <xdr:col>69</xdr:col>
      <xdr:colOff>142875</xdr:colOff>
      <xdr:row>57</xdr:row>
      <xdr:rowOff>1778</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11955</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44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59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105681</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補助費等に係る経常収支比率は、類似団体平均を下回っている。社会福祉協議会に対するものが主なものとなっており、今後、削減していく事はかなり難しいところではあるが、厳しい財政状況が続いているため、今後も各種団体補助金の支給要件などを再検討するなど、補助費等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39</xdr:row>
      <xdr:rowOff>152146</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87720"/>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124223</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81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152146</xdr:rowOff>
    </xdr:from>
    <xdr:to>
      <xdr:col>82</xdr:col>
      <xdr:colOff>196850</xdr:colOff>
      <xdr:row>39</xdr:row>
      <xdr:rowOff>152146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83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49276</xdr:rowOff>
    </xdr:from>
    <xdr:to>
      <xdr:col>82</xdr:col>
      <xdr:colOff>107950</xdr:colOff>
      <xdr:row>34</xdr:row>
      <xdr:rowOff>62992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5671800" y="587857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43705</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215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49276</xdr:rowOff>
    </xdr:from>
    <xdr:to>
      <xdr:col>78</xdr:col>
      <xdr:colOff>69850</xdr:colOff>
      <xdr:row>34</xdr:row>
      <xdr:rowOff>53848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58785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135145</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53848</xdr:rowOff>
    </xdr:from>
    <xdr:to>
      <xdr:col>73</xdr:col>
      <xdr:colOff>180975</xdr:colOff>
      <xdr:row>34</xdr:row>
      <xdr:rowOff>67564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3893800" y="58831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158005</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67564</xdr:rowOff>
    </xdr:from>
    <xdr:to>
      <xdr:col>69</xdr:col>
      <xdr:colOff>92075</xdr:colOff>
      <xdr:row>34</xdr:row>
      <xdr:rowOff>72136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004800" y="58968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158005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12192</xdr:rowOff>
    </xdr:from>
    <xdr:to>
      <xdr:col>82</xdr:col>
      <xdr:colOff>158750</xdr:colOff>
      <xdr:row>34</xdr:row>
      <xdr:rowOff>113792</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58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92219</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169926</xdr:rowOff>
    </xdr:from>
    <xdr:to>
      <xdr:col>78</xdr:col>
      <xdr:colOff>120650</xdr:colOff>
      <xdr:row>34</xdr:row>
      <xdr:rowOff>100076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582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110253</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5596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3048</xdr:rowOff>
    </xdr:from>
    <xdr:to>
      <xdr:col>74</xdr:col>
      <xdr:colOff>31750</xdr:colOff>
      <xdr:row>34</xdr:row>
      <xdr:rowOff>104648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58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114825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60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16764</xdr:rowOff>
    </xdr:from>
    <xdr:to>
      <xdr:col>69</xdr:col>
      <xdr:colOff>142875</xdr:colOff>
      <xdr:row>34</xdr:row>
      <xdr:rowOff>118364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584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128541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561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21336</xdr:rowOff>
    </xdr:from>
    <xdr:to>
      <xdr:col>65</xdr:col>
      <xdr:colOff>53975</xdr:colOff>
      <xdr:row>34</xdr:row>
      <xdr:rowOff>122936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133113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、類似団体平均を上回っている。大きな要因としては、町民会館、一般廃棄物処理施設の償還が主となっている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予算より既に財政改革に取り組んでおり、借入額よりも償還額が上回る予算となっており、確実に地方債残高は減少している。今後も後世への負担軽減を図るため、引き続き地方債抑制政策を継続し、公債費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117856</xdr:rowOff>
    </xdr:from>
    <xdr:to>
      <xdr:col>24</xdr:col>
      <xdr:colOff>25400</xdr:colOff>
      <xdr:row>79</xdr:row>
      <xdr:rowOff>42418</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3490956"/>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90440</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120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73913</xdr:rowOff>
    </xdr:from>
    <xdr:to>
      <xdr:col>24</xdr:col>
      <xdr:colOff>76200</xdr:colOff>
      <xdr:row>78</xdr:row>
      <xdr:rowOff>4063</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117856</xdr:rowOff>
    </xdr:from>
    <xdr:to>
      <xdr:col>19</xdr:col>
      <xdr:colOff>187325</xdr:colOff>
      <xdr:row>79</xdr:row>
      <xdr:rowOff>37846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349095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149114</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37846</xdr:rowOff>
    </xdr:from>
    <xdr:to>
      <xdr:col>15</xdr:col>
      <xdr:colOff>98425</xdr:colOff>
      <xdr:row>79</xdr:row>
      <xdr:rowOff>42418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5823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83058</xdr:rowOff>
    </xdr:from>
    <xdr:to>
      <xdr:col>15</xdr:col>
      <xdr:colOff>149225</xdr:colOff>
      <xdr:row>78</xdr:row>
      <xdr:rowOff>13208</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23385</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42418</xdr:rowOff>
    </xdr:from>
    <xdr:to>
      <xdr:col>11</xdr:col>
      <xdr:colOff>9525</xdr:colOff>
      <xdr:row>79</xdr:row>
      <xdr:rowOff>74422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35869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14240</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163068</xdr:rowOff>
    </xdr:from>
    <xdr:to>
      <xdr:col>24</xdr:col>
      <xdr:colOff>76200</xdr:colOff>
      <xdr:row>79</xdr:row>
      <xdr:rowOff>93218</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135145</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67056</xdr:rowOff>
    </xdr:from>
    <xdr:to>
      <xdr:col>20</xdr:col>
      <xdr:colOff>38100</xdr:colOff>
      <xdr:row>78</xdr:row>
      <xdr:rowOff>168656</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153433</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526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158496</xdr:rowOff>
    </xdr:from>
    <xdr:to>
      <xdr:col>15</xdr:col>
      <xdr:colOff>149225</xdr:colOff>
      <xdr:row>79</xdr:row>
      <xdr:rowOff>88646</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73423</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163068</xdr:rowOff>
    </xdr:from>
    <xdr:to>
      <xdr:col>11</xdr:col>
      <xdr:colOff>60325</xdr:colOff>
      <xdr:row>79</xdr:row>
      <xdr:rowOff>93218</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77995</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23622</xdr:rowOff>
    </xdr:from>
    <xdr:to>
      <xdr:col>6</xdr:col>
      <xdr:colOff>171450</xdr:colOff>
      <xdr:row>79</xdr:row>
      <xdr:rowOff>125222</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109999</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65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公債費を除く経常経費をみると、類似団体平均を</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ポイント下回っているが、今後も下水道や国保や介護など他会計への繰出金は増加が見込まれるため、歳出抑制を模索するなど、歳出の削減に努める。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69850</xdr:rowOff>
    </xdr:from>
    <xdr:to>
      <xdr:col>82</xdr:col>
      <xdr:colOff>107950</xdr:colOff>
      <xdr:row>80</xdr:row>
      <xdr:rowOff>39370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6510000" y="1241425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11447</xdr:rowOff>
    </xdr:from>
    <xdr:ext cx="762000" cy="259045"/>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6598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39370</xdr:rowOff>
    </xdr:from>
    <xdr:to>
      <xdr:col>82</xdr:col>
      <xdr:colOff>196850</xdr:colOff>
      <xdr:row>80</xdr:row>
      <xdr:rowOff>39370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156227</xdr:rowOff>
    </xdr:from>
    <xdr:ext cx="762000" cy="259045"/>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6598900" y="1215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69850</xdr:rowOff>
    </xdr:from>
    <xdr:to>
      <xdr:col>82</xdr:col>
      <xdr:colOff>196850</xdr:colOff>
      <xdr:row>72</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241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1270</xdr:rowOff>
    </xdr:from>
    <xdr:to>
      <xdr:col>82</xdr:col>
      <xdr:colOff>107950</xdr:colOff>
      <xdr:row>75</xdr:row>
      <xdr:rowOff>153670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5671800" y="1286002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158766</xdr:rowOff>
    </xdr:from>
    <xdr:ext cx="762000" cy="259045"/>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6598900" y="13017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15239</xdr:rowOff>
    </xdr:from>
    <xdr:to>
      <xdr:col>82</xdr:col>
      <xdr:colOff>158750</xdr:colOff>
      <xdr:row>76</xdr:row>
      <xdr:rowOff>116839</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64592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1270</xdr:rowOff>
    </xdr:from>
    <xdr:to>
      <xdr:col>78</xdr:col>
      <xdr:colOff>69850</xdr:colOff>
      <xdr:row>75</xdr:row>
      <xdr:rowOff>157480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4782800" y="12860020"/>
          <a:ext cx="8890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91440</xdr:rowOff>
    </xdr:from>
    <xdr:to>
      <xdr:col>78</xdr:col>
      <xdr:colOff>120650</xdr:colOff>
      <xdr:row>76</xdr:row>
      <xdr:rowOff>21589</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5621000" y="129501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6366</xdr:rowOff>
    </xdr:from>
    <xdr:ext cx="7366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5290800" y="13036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157480</xdr:rowOff>
    </xdr:from>
    <xdr:to>
      <xdr:col>73</xdr:col>
      <xdr:colOff>180975</xdr:colOff>
      <xdr:row>77</xdr:row>
      <xdr:rowOff>8889</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3893800" y="13016230"/>
          <a:ext cx="889000" cy="19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72389</xdr:rowOff>
    </xdr:from>
    <xdr:to>
      <xdr:col>74</xdr:col>
      <xdr:colOff>31750</xdr:colOff>
      <xdr:row>77</xdr:row>
      <xdr:rowOff>2539</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4732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158766</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4018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111761</xdr:rowOff>
    </xdr:from>
    <xdr:to>
      <xdr:col>69</xdr:col>
      <xdr:colOff>92075</xdr:colOff>
      <xdr:row>77</xdr:row>
      <xdr:rowOff>8889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004800" y="131419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118111</xdr:rowOff>
    </xdr:from>
    <xdr:to>
      <xdr:col>69</xdr:col>
      <xdr:colOff>142875</xdr:colOff>
      <xdr:row>77</xdr:row>
      <xdr:rowOff>48261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843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58437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512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114300</xdr:rowOff>
    </xdr:from>
    <xdr:to>
      <xdr:col>65</xdr:col>
      <xdr:colOff>53975</xdr:colOff>
      <xdr:row>77</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29227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623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102870</xdr:rowOff>
    </xdr:from>
    <xdr:to>
      <xdr:col>82</xdr:col>
      <xdr:colOff>158750</xdr:colOff>
      <xdr:row>76</xdr:row>
      <xdr:rowOff>33020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64592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119397</xdr:rowOff>
    </xdr:from>
    <xdr:ext cx="762000" cy="259045"/>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65989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121920</xdr:rowOff>
    </xdr:from>
    <xdr:to>
      <xdr:col>78</xdr:col>
      <xdr:colOff>120650</xdr:colOff>
      <xdr:row>75</xdr:row>
      <xdr:rowOff>52070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5621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62247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257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106680</xdr:rowOff>
    </xdr:from>
    <xdr:to>
      <xdr:col>74</xdr:col>
      <xdr:colOff>31750</xdr:colOff>
      <xdr:row>76</xdr:row>
      <xdr:rowOff>36830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7320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47007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273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129539</xdr:rowOff>
    </xdr:from>
    <xdr:to>
      <xdr:col>69</xdr:col>
      <xdr:colOff>142875</xdr:colOff>
      <xdr:row>77</xdr:row>
      <xdr:rowOff>59689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3843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44466</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60961</xdr:rowOff>
    </xdr:from>
    <xdr:to>
      <xdr:col>65</xdr:col>
      <xdr:colOff>53975</xdr:colOff>
      <xdr:row>76</xdr:row>
      <xdr:rowOff>162561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2954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1287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香川県直島町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15754</xdr:rowOff>
    </xdr:from>
    <xdr:to>
      <xdr:col>29</xdr:col>
      <xdr:colOff>127000</xdr:colOff>
      <xdr:row>19</xdr:row>
      <xdr:rowOff>20385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92229"/>
          <a:ext cx="0" cy="103333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163912</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9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20385</xdr:rowOff>
    </xdr:from>
    <xdr:to>
      <xdr:col>30</xdr:col>
      <xdr:colOff>25400</xdr:colOff>
      <xdr:row>19</xdr:row>
      <xdr:rowOff>20385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255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102131</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203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15754</xdr:rowOff>
    </xdr:from>
    <xdr:to>
      <xdr:col>30</xdr:col>
      <xdr:colOff>25400</xdr:colOff>
      <xdr:row>13</xdr:row>
      <xdr:rowOff>15754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9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139123</xdr:rowOff>
    </xdr:from>
    <xdr:to>
      <xdr:col>29</xdr:col>
      <xdr:colOff>127000</xdr:colOff>
      <xdr:row>17</xdr:row>
      <xdr:rowOff>156792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101398"/>
          <a:ext cx="647700" cy="176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123901</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30861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109151</xdr:rowOff>
    </xdr:from>
    <xdr:to>
      <xdr:col>29</xdr:col>
      <xdr:colOff>177800</xdr:colOff>
      <xdr:row>18</xdr:row>
      <xdr:rowOff>39301</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7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156792</xdr:rowOff>
    </xdr:from>
    <xdr:to>
      <xdr:col>26</xdr:col>
      <xdr:colOff>50800</xdr:colOff>
      <xdr:row>18</xdr:row>
      <xdr:rowOff>2579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119067"/>
          <a:ext cx="698500" cy="172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129098</xdr:rowOff>
    </xdr:from>
    <xdr:to>
      <xdr:col>26</xdr:col>
      <xdr:colOff>101600</xdr:colOff>
      <xdr:row>18</xdr:row>
      <xdr:rowOff>59248</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44025</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177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2579</xdr:rowOff>
    </xdr:from>
    <xdr:to>
      <xdr:col>22</xdr:col>
      <xdr:colOff>114300</xdr:colOff>
      <xdr:row>18</xdr:row>
      <xdr:rowOff>4470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136304"/>
          <a:ext cx="698500" cy="18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115279</xdr:rowOff>
    </xdr:from>
    <xdr:to>
      <xdr:col>22</xdr:col>
      <xdr:colOff>165100</xdr:colOff>
      <xdr:row>18</xdr:row>
      <xdr:rowOff>45429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775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55606</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46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4470</xdr:rowOff>
    </xdr:from>
    <xdr:to>
      <xdr:col>18</xdr:col>
      <xdr:colOff>177800</xdr:colOff>
      <xdr:row>18</xdr:row>
      <xdr:rowOff>7675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138195"/>
          <a:ext cx="698500" cy="32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128207</xdr:rowOff>
    </xdr:from>
    <xdr:to>
      <xdr:col>19</xdr:col>
      <xdr:colOff>38100</xdr:colOff>
      <xdr:row>18</xdr:row>
      <xdr:rowOff>58357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90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43134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7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135457</xdr:rowOff>
    </xdr:from>
    <xdr:to>
      <xdr:col>15</xdr:col>
      <xdr:colOff>101600</xdr:colOff>
      <xdr:row>18</xdr:row>
      <xdr:rowOff>65607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977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50384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8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88323</xdr:rowOff>
    </xdr:from>
    <xdr:to>
      <xdr:col>29</xdr:col>
      <xdr:colOff>177800</xdr:colOff>
      <xdr:row>18</xdr:row>
      <xdr:rowOff>18473</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050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104850</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895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105992</xdr:rowOff>
    </xdr:from>
    <xdr:to>
      <xdr:col>26</xdr:col>
      <xdr:colOff>101600</xdr:colOff>
      <xdr:row>18</xdr:row>
      <xdr:rowOff>36142</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068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46319</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837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123229</xdr:rowOff>
    </xdr:from>
    <xdr:to>
      <xdr:col>22</xdr:col>
      <xdr:colOff>165100</xdr:colOff>
      <xdr:row>18</xdr:row>
      <xdr:rowOff>53379</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085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38156</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171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125120</xdr:rowOff>
    </xdr:from>
    <xdr:to>
      <xdr:col>19</xdr:col>
      <xdr:colOff>38100</xdr:colOff>
      <xdr:row>18</xdr:row>
      <xdr:rowOff>55270</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087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65447</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856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128325</xdr:rowOff>
    </xdr:from>
    <xdr:to>
      <xdr:col>15</xdr:col>
      <xdr:colOff>101600</xdr:colOff>
      <xdr:row>18</xdr:row>
      <xdr:rowOff>58475</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090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68652</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8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255136</xdr:rowOff>
    </xdr:from>
    <xdr:to>
      <xdr:col>29</xdr:col>
      <xdr:colOff>127000</xdr:colOff>
      <xdr:row>38</xdr:row>
      <xdr:rowOff>17735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6179686"/>
          <a:ext cx="0" cy="1305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332712</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45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17735</xdr:rowOff>
    </xdr:from>
    <xdr:to>
      <xdr:col>30</xdr:col>
      <xdr:colOff>25400</xdr:colOff>
      <xdr:row>38</xdr:row>
      <xdr:rowOff>17735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4853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170063</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923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255136</xdr:rowOff>
    </xdr:from>
    <xdr:to>
      <xdr:col>30</xdr:col>
      <xdr:colOff>25400</xdr:colOff>
      <xdr:row>33</xdr:row>
      <xdr:rowOff>255136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61796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50516</xdr:rowOff>
    </xdr:from>
    <xdr:to>
      <xdr:col>29</xdr:col>
      <xdr:colOff>127000</xdr:colOff>
      <xdr:row>36</xdr:row>
      <xdr:rowOff>126320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003800" y="7003766"/>
          <a:ext cx="647700" cy="758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106833</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70600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134756</xdr:rowOff>
    </xdr:from>
    <xdr:to>
      <xdr:col>29</xdr:col>
      <xdr:colOff>177800</xdr:colOff>
      <xdr:row>37</xdr:row>
      <xdr:rowOff>64906</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70880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126320</xdr:rowOff>
    </xdr:from>
    <xdr:to>
      <xdr:col>26</xdr:col>
      <xdr:colOff>50800</xdr:colOff>
      <xdr:row>37</xdr:row>
      <xdr:rowOff>15152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7079570"/>
          <a:ext cx="698500" cy="602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153136</xdr:rowOff>
    </xdr:from>
    <xdr:to>
      <xdr:col>26</xdr:col>
      <xdr:colOff>101600</xdr:colOff>
      <xdr:row>37</xdr:row>
      <xdr:rowOff>83286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71063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68063</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7192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11763</xdr:rowOff>
    </xdr:from>
    <xdr:to>
      <xdr:col>22</xdr:col>
      <xdr:colOff>114300</xdr:colOff>
      <xdr:row>37</xdr:row>
      <xdr:rowOff>15152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3606800" y="7136463"/>
          <a:ext cx="698500" cy="33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161754</xdr:rowOff>
    </xdr:from>
    <xdr:to>
      <xdr:col>22</xdr:col>
      <xdr:colOff>165100</xdr:colOff>
      <xdr:row>37</xdr:row>
      <xdr:rowOff>91904</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71150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76681</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720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11763</xdr:rowOff>
    </xdr:from>
    <xdr:to>
      <xdr:col>18</xdr:col>
      <xdr:colOff>177800</xdr:colOff>
      <xdr:row>37</xdr:row>
      <xdr:rowOff>35217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2908300" y="7136463"/>
          <a:ext cx="698500" cy="23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2391</xdr:rowOff>
    </xdr:from>
    <xdr:to>
      <xdr:col>19</xdr:col>
      <xdr:colOff>38100</xdr:colOff>
      <xdr:row>37</xdr:row>
      <xdr:rowOff>103991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71270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88768</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7213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24999</xdr:rowOff>
    </xdr:from>
    <xdr:to>
      <xdr:col>15</xdr:col>
      <xdr:colOff>101600</xdr:colOff>
      <xdr:row>37</xdr:row>
      <xdr:rowOff>126599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714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111376</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723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342616</xdr:rowOff>
    </xdr:from>
    <xdr:to>
      <xdr:col>29</xdr:col>
      <xdr:colOff>177800</xdr:colOff>
      <xdr:row>36</xdr:row>
      <xdr:rowOff>101316</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952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187693</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798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75520</xdr:rowOff>
    </xdr:from>
    <xdr:to>
      <xdr:col>26</xdr:col>
      <xdr:colOff>101600</xdr:colOff>
      <xdr:row>37</xdr:row>
      <xdr:rowOff>5670</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7028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187297</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79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135802</xdr:rowOff>
    </xdr:from>
    <xdr:to>
      <xdr:col>22</xdr:col>
      <xdr:colOff>165100</xdr:colOff>
      <xdr:row>37</xdr:row>
      <xdr:rowOff>65952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7089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247579</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85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132413</xdr:rowOff>
    </xdr:from>
    <xdr:to>
      <xdr:col>19</xdr:col>
      <xdr:colOff>38100</xdr:colOff>
      <xdr:row>37</xdr:row>
      <xdr:rowOff>62563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7085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244190</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85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155867</xdr:rowOff>
    </xdr:from>
    <xdr:to>
      <xdr:col>15</xdr:col>
      <xdr:colOff>101600</xdr:colOff>
      <xdr:row>37</xdr:row>
      <xdr:rowOff>86017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71091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267644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877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香川県直島町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2,949
2,903
14.22
3,964,863
3,759,666
204,697
2,099,778
2,646,380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145028</xdr:rowOff>
    </xdr:from>
    <xdr:to>
      <xdr:col>24</xdr:col>
      <xdr:colOff>62865</xdr:colOff>
      <xdr:row>38</xdr:row>
      <xdr:rowOff>12949</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59978"/>
          <a:ext cx="1270" cy="1068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16776</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31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12949</xdr:rowOff>
    </xdr:from>
    <xdr:to>
      <xdr:col>24</xdr:col>
      <xdr:colOff>152400</xdr:colOff>
      <xdr:row>38</xdr:row>
      <xdr:rowOff>12949</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28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91705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23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145028</xdr:rowOff>
    </xdr:from>
    <xdr:to>
      <xdr:col>24</xdr:col>
      <xdr:colOff>152400</xdr:colOff>
      <xdr:row>31</xdr:row>
      <xdr:rowOff>145028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5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91526</xdr:rowOff>
    </xdr:from>
    <xdr:to>
      <xdr:col>24</xdr:col>
      <xdr:colOff>63500</xdr:colOff>
      <xdr:row>36</xdr:row>
      <xdr:rowOff>106864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263726"/>
          <a:ext cx="838200" cy="1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101320</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73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122893</xdr:rowOff>
    </xdr:from>
    <xdr:to>
      <xdr:col>24</xdr:col>
      <xdr:colOff>114300</xdr:colOff>
      <xdr:row>37</xdr:row>
      <xdr:rowOff>53043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9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106864</xdr:rowOff>
    </xdr:from>
    <xdr:to>
      <xdr:col>19</xdr:col>
      <xdr:colOff>177800</xdr:colOff>
      <xdr:row>36</xdr:row>
      <xdr:rowOff>127114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279064"/>
          <a:ext cx="889000" cy="20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136948</xdr:rowOff>
    </xdr:from>
    <xdr:to>
      <xdr:col>20</xdr:col>
      <xdr:colOff>38100</xdr:colOff>
      <xdr:row>37</xdr:row>
      <xdr:rowOff>67098</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09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58225</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401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127114</xdr:rowOff>
    </xdr:from>
    <xdr:to>
      <xdr:col>15</xdr:col>
      <xdr:colOff>50800</xdr:colOff>
      <xdr:row>36</xdr:row>
      <xdr:rowOff>162217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299314"/>
          <a:ext cx="889000" cy="35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127528</xdr:rowOff>
    </xdr:from>
    <xdr:to>
      <xdr:col>15</xdr:col>
      <xdr:colOff>101600</xdr:colOff>
      <xdr:row>37</xdr:row>
      <xdr:rowOff>57678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48805</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392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162217</xdr:rowOff>
    </xdr:from>
    <xdr:to>
      <xdr:col>10</xdr:col>
      <xdr:colOff>114300</xdr:colOff>
      <xdr:row>36</xdr:row>
      <xdr:rowOff>163903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334417"/>
          <a:ext cx="889000" cy="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8501</xdr:rowOff>
    </xdr:from>
    <xdr:to>
      <xdr:col>10</xdr:col>
      <xdr:colOff>165100</xdr:colOff>
      <xdr:row>37</xdr:row>
      <xdr:rowOff>110101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5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101228</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444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15500</xdr:rowOff>
    </xdr:from>
    <xdr:to>
      <xdr:col>6</xdr:col>
      <xdr:colOff>38100</xdr:colOff>
      <xdr:row>37</xdr:row>
      <xdr:rowOff>117100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5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108227</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51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40726</xdr:rowOff>
    </xdr:from>
    <xdr:to>
      <xdr:col>24</xdr:col>
      <xdr:colOff>114300</xdr:colOff>
      <xdr:row>36</xdr:row>
      <xdr:rowOff>142326</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21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63603</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064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56064</xdr:rowOff>
    </xdr:from>
    <xdr:to>
      <xdr:col>20</xdr:col>
      <xdr:colOff>38100</xdr:colOff>
      <xdr:row>36</xdr:row>
      <xdr:rowOff>157664</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22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2741</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00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76314</xdr:rowOff>
    </xdr:from>
    <xdr:to>
      <xdr:col>15</xdr:col>
      <xdr:colOff>101600</xdr:colOff>
      <xdr:row>37</xdr:row>
      <xdr:rowOff>6464</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24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22991</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02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111417</xdr:rowOff>
    </xdr:from>
    <xdr:to>
      <xdr:col>10</xdr:col>
      <xdr:colOff>165100</xdr:colOff>
      <xdr:row>37</xdr:row>
      <xdr:rowOff>41567</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28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58094</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05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113103</xdr:rowOff>
    </xdr:from>
    <xdr:to>
      <xdr:col>6</xdr:col>
      <xdr:colOff>38100</xdr:colOff>
      <xdr:row>37</xdr:row>
      <xdr:rowOff>43253</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28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59780</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060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147136</xdr:rowOff>
    </xdr:from>
    <xdr:to>
      <xdr:col>24</xdr:col>
      <xdr:colOff>62865</xdr:colOff>
      <xdr:row>58</xdr:row>
      <xdr:rowOff>94403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9636"/>
          <a:ext cx="1270" cy="1318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98230</xdr:rowOff>
    </xdr:from>
    <xdr:ext cx="599010"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4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94403</xdr:rowOff>
    </xdr:from>
    <xdr:to>
      <xdr:col>24</xdr:col>
      <xdr:colOff>152400</xdr:colOff>
      <xdr:row>58</xdr:row>
      <xdr:rowOff>94403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38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93813</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94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147136</xdr:rowOff>
    </xdr:from>
    <xdr:to>
      <xdr:col>24</xdr:col>
      <xdr:colOff>152400</xdr:colOff>
      <xdr:row>50</xdr:row>
      <xdr:rowOff>147136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9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23247</xdr:rowOff>
    </xdr:from>
    <xdr:to>
      <xdr:col>24</xdr:col>
      <xdr:colOff>63500</xdr:colOff>
      <xdr:row>57</xdr:row>
      <xdr:rowOff>76299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795897"/>
          <a:ext cx="838200" cy="53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166368</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675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16491</xdr:rowOff>
    </xdr:from>
    <xdr:to>
      <xdr:col>24</xdr:col>
      <xdr:colOff>114300</xdr:colOff>
      <xdr:row>57</xdr:row>
      <xdr:rowOff>118091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76299</xdr:rowOff>
    </xdr:from>
    <xdr:to>
      <xdr:col>19</xdr:col>
      <xdr:colOff>177800</xdr:colOff>
      <xdr:row>57</xdr:row>
      <xdr:rowOff>82379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48949"/>
          <a:ext cx="889000" cy="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30786</xdr:rowOff>
    </xdr:from>
    <xdr:to>
      <xdr:col>20</xdr:col>
      <xdr:colOff>38100</xdr:colOff>
      <xdr:row>57</xdr:row>
      <xdr:rowOff>132386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0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123513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89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47079</xdr:rowOff>
    </xdr:from>
    <xdr:to>
      <xdr:col>15</xdr:col>
      <xdr:colOff>50800</xdr:colOff>
      <xdr:row>57</xdr:row>
      <xdr:rowOff>82379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819729"/>
          <a:ext cx="889000" cy="3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60041</xdr:rowOff>
    </xdr:from>
    <xdr:to>
      <xdr:col>15</xdr:col>
      <xdr:colOff>101600</xdr:colOff>
      <xdr:row>57</xdr:row>
      <xdr:rowOff>161641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3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152768</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925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47079</xdr:rowOff>
    </xdr:from>
    <xdr:to>
      <xdr:col>10</xdr:col>
      <xdr:colOff>114300</xdr:colOff>
      <xdr:row>57</xdr:row>
      <xdr:rowOff>61976</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19729"/>
          <a:ext cx="889000" cy="1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82583</xdr:rowOff>
    </xdr:from>
    <xdr:to>
      <xdr:col>10</xdr:col>
      <xdr:colOff>165100</xdr:colOff>
      <xdr:row>58</xdr:row>
      <xdr:rowOff>12733</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55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3860</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94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79957</xdr:rowOff>
    </xdr:from>
    <xdr:to>
      <xdr:col>6</xdr:col>
      <xdr:colOff>38100</xdr:colOff>
      <xdr:row>58</xdr:row>
      <xdr:rowOff>10107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1234</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945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143897</xdr:rowOff>
    </xdr:from>
    <xdr:to>
      <xdr:col>24</xdr:col>
      <xdr:colOff>114300</xdr:colOff>
      <xdr:row>57</xdr:row>
      <xdr:rowOff>74047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4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166774</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596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25499</xdr:rowOff>
    </xdr:from>
    <xdr:to>
      <xdr:col>20</xdr:col>
      <xdr:colOff>38100</xdr:colOff>
      <xdr:row>57</xdr:row>
      <xdr:rowOff>127099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9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143626</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573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31579</xdr:rowOff>
    </xdr:from>
    <xdr:to>
      <xdr:col>15</xdr:col>
      <xdr:colOff>101600</xdr:colOff>
      <xdr:row>57</xdr:row>
      <xdr:rowOff>133179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0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149706</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579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167729</xdr:rowOff>
    </xdr:from>
    <xdr:to>
      <xdr:col>10</xdr:col>
      <xdr:colOff>165100</xdr:colOff>
      <xdr:row>57</xdr:row>
      <xdr:rowOff>97879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6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114406</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544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11176</xdr:rowOff>
    </xdr:from>
    <xdr:to>
      <xdr:col>6</xdr:col>
      <xdr:colOff>38100</xdr:colOff>
      <xdr:row>57</xdr:row>
      <xdr:rowOff>112776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8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129303</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559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64884</xdr:rowOff>
    </xdr:from>
    <xdr:to>
      <xdr:col>24</xdr:col>
      <xdr:colOff>62865</xdr:colOff>
      <xdr:row>79</xdr:row>
      <xdr:rowOff>35395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37834"/>
          <a:ext cx="1270" cy="1342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39222</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83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35395</xdr:rowOff>
    </xdr:from>
    <xdr:to>
      <xdr:col>24</xdr:col>
      <xdr:colOff>152400</xdr:colOff>
      <xdr:row>79</xdr:row>
      <xdr:rowOff>35395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11561</xdr:rowOff>
    </xdr:from>
    <xdr:ext cx="599010"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13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64884</xdr:rowOff>
    </xdr:from>
    <xdr:to>
      <xdr:col>24</xdr:col>
      <xdr:colOff>152400</xdr:colOff>
      <xdr:row>71</xdr:row>
      <xdr:rowOff>64884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37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14402</xdr:rowOff>
    </xdr:from>
    <xdr:to>
      <xdr:col>24</xdr:col>
      <xdr:colOff>63500</xdr:colOff>
      <xdr:row>79</xdr:row>
      <xdr:rowOff>23101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558952"/>
          <a:ext cx="838200" cy="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29139</xdr:rowOff>
    </xdr:from>
    <xdr:ext cx="534377"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59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6262</xdr:rowOff>
    </xdr:from>
    <xdr:to>
      <xdr:col>24</xdr:col>
      <xdr:colOff>114300</xdr:colOff>
      <xdr:row>77</xdr:row>
      <xdr:rowOff>107862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0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20459</xdr:rowOff>
    </xdr:from>
    <xdr:to>
      <xdr:col>19</xdr:col>
      <xdr:colOff>177800</xdr:colOff>
      <xdr:row>79</xdr:row>
      <xdr:rowOff>23101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565009"/>
          <a:ext cx="889000" cy="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10680</xdr:rowOff>
    </xdr:from>
    <xdr:to>
      <xdr:col>20</xdr:col>
      <xdr:colOff>38100</xdr:colOff>
      <xdr:row>77</xdr:row>
      <xdr:rowOff>112280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21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128807</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30111" y="1298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20459</xdr:rowOff>
    </xdr:from>
    <xdr:to>
      <xdr:col>15</xdr:col>
      <xdr:colOff>50800</xdr:colOff>
      <xdr:row>79</xdr:row>
      <xdr:rowOff>20752</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565009"/>
          <a:ext cx="889000" cy="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161773</xdr:rowOff>
    </xdr:from>
    <xdr:to>
      <xdr:col>15</xdr:col>
      <xdr:colOff>101600</xdr:colOff>
      <xdr:row>77</xdr:row>
      <xdr:rowOff>91923</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9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108449</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41111" y="1296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20752</xdr:rowOff>
    </xdr:from>
    <xdr:to>
      <xdr:col>10</xdr:col>
      <xdr:colOff>114300</xdr:colOff>
      <xdr:row>79</xdr:row>
      <xdr:rowOff>22873</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565302"/>
          <a:ext cx="889000" cy="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97117</xdr:rowOff>
    </xdr:from>
    <xdr:to>
      <xdr:col>10</xdr:col>
      <xdr:colOff>165100</xdr:colOff>
      <xdr:row>78</xdr:row>
      <xdr:rowOff>27267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98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43794</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52111" y="1307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72149</xdr:rowOff>
    </xdr:from>
    <xdr:to>
      <xdr:col>6</xdr:col>
      <xdr:colOff>38100</xdr:colOff>
      <xdr:row>78</xdr:row>
      <xdr:rowOff>2299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18826</xdr:rowOff>
    </xdr:from>
    <xdr:ext cx="534377"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63111" y="1304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135052</xdr:rowOff>
    </xdr:from>
    <xdr:to>
      <xdr:col>24</xdr:col>
      <xdr:colOff>114300</xdr:colOff>
      <xdr:row>79</xdr:row>
      <xdr:rowOff>65202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5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49979</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423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143751</xdr:rowOff>
    </xdr:from>
    <xdr:to>
      <xdr:col>20</xdr:col>
      <xdr:colOff>38100</xdr:colOff>
      <xdr:row>79</xdr:row>
      <xdr:rowOff>73901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51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65028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609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141109</xdr:rowOff>
    </xdr:from>
    <xdr:to>
      <xdr:col>15</xdr:col>
      <xdr:colOff>101600</xdr:colOff>
      <xdr:row>79</xdr:row>
      <xdr:rowOff>71259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51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62386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606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141402</xdr:rowOff>
    </xdr:from>
    <xdr:to>
      <xdr:col>10</xdr:col>
      <xdr:colOff>165100</xdr:colOff>
      <xdr:row>79</xdr:row>
      <xdr:rowOff>71552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51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62679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607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143523</xdr:rowOff>
    </xdr:from>
    <xdr:to>
      <xdr:col>6</xdr:col>
      <xdr:colOff>38100</xdr:colOff>
      <xdr:row>79</xdr:row>
      <xdr:rowOff>73673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51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64800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609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53561</xdr:rowOff>
    </xdr:from>
    <xdr:to>
      <xdr:col>24</xdr:col>
      <xdr:colOff>62865</xdr:colOff>
      <xdr:row>99</xdr:row>
      <xdr:rowOff>60702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84061"/>
          <a:ext cx="1270" cy="155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64529</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3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60702</xdr:rowOff>
    </xdr:from>
    <xdr:to>
      <xdr:col>24</xdr:col>
      <xdr:colOff>152400</xdr:colOff>
      <xdr:row>99</xdr:row>
      <xdr:rowOff>60702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3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238</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5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53561</xdr:rowOff>
    </xdr:from>
    <xdr:to>
      <xdr:col>24</xdr:col>
      <xdr:colOff>152400</xdr:colOff>
      <xdr:row>90</xdr:row>
      <xdr:rowOff>53561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8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141213</xdr:rowOff>
    </xdr:from>
    <xdr:to>
      <xdr:col>24</xdr:col>
      <xdr:colOff>63500</xdr:colOff>
      <xdr:row>98</xdr:row>
      <xdr:rowOff>77009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6771863"/>
          <a:ext cx="838200" cy="10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49958</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37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27081</xdr:rowOff>
    </xdr:from>
    <xdr:to>
      <xdr:col>24</xdr:col>
      <xdr:colOff>114300</xdr:colOff>
      <xdr:row>96</xdr:row>
      <xdr:rowOff>128681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8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141213</xdr:rowOff>
    </xdr:from>
    <xdr:to>
      <xdr:col>19</xdr:col>
      <xdr:colOff>177800</xdr:colOff>
      <xdr:row>99</xdr:row>
      <xdr:rowOff>22547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771863"/>
          <a:ext cx="889000" cy="22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106665</xdr:rowOff>
    </xdr:from>
    <xdr:to>
      <xdr:col>20</xdr:col>
      <xdr:colOff>38100</xdr:colOff>
      <xdr:row>96</xdr:row>
      <xdr:rowOff>36815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39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53342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16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20393</xdr:rowOff>
    </xdr:from>
    <xdr:to>
      <xdr:col>15</xdr:col>
      <xdr:colOff>50800</xdr:colOff>
      <xdr:row>99</xdr:row>
      <xdr:rowOff>22547</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2019300" y="16993943"/>
          <a:ext cx="889000" cy="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152963</xdr:rowOff>
    </xdr:from>
    <xdr:to>
      <xdr:col>15</xdr:col>
      <xdr:colOff>101600</xdr:colOff>
      <xdr:row>97</xdr:row>
      <xdr:rowOff>83113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61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99640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38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20393</xdr:rowOff>
    </xdr:from>
    <xdr:to>
      <xdr:col>10</xdr:col>
      <xdr:colOff>114300</xdr:colOff>
      <xdr:row>99</xdr:row>
      <xdr:rowOff>37080</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993943"/>
          <a:ext cx="889000" cy="1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155684</xdr:rowOff>
    </xdr:from>
    <xdr:to>
      <xdr:col>10</xdr:col>
      <xdr:colOff>165100</xdr:colOff>
      <xdr:row>97</xdr:row>
      <xdr:rowOff>85834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61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102361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39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44845</xdr:rowOff>
    </xdr:from>
    <xdr:to>
      <xdr:col>6</xdr:col>
      <xdr:colOff>38100</xdr:colOff>
      <xdr:row>97</xdr:row>
      <xdr:rowOff>146445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162972</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4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26209</xdr:rowOff>
    </xdr:from>
    <xdr:to>
      <xdr:col>24</xdr:col>
      <xdr:colOff>114300</xdr:colOff>
      <xdr:row>98</xdr:row>
      <xdr:rowOff>127809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82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4636</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80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90413</xdr:rowOff>
    </xdr:from>
    <xdr:to>
      <xdr:col>20</xdr:col>
      <xdr:colOff>38100</xdr:colOff>
      <xdr:row>98</xdr:row>
      <xdr:rowOff>20563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72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11690</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813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143197</xdr:rowOff>
    </xdr:from>
    <xdr:to>
      <xdr:col>15</xdr:col>
      <xdr:colOff>101600</xdr:colOff>
      <xdr:row>99</xdr:row>
      <xdr:rowOff>73347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94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64474</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703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141043</xdr:rowOff>
    </xdr:from>
    <xdr:to>
      <xdr:col>10</xdr:col>
      <xdr:colOff>165100</xdr:colOff>
      <xdr:row>99</xdr:row>
      <xdr:rowOff>71193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94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62320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703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157730</xdr:rowOff>
    </xdr:from>
    <xdr:to>
      <xdr:col>6</xdr:col>
      <xdr:colOff>38100</xdr:colOff>
      <xdr:row>99</xdr:row>
      <xdr:rowOff>87880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9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79007</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705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31</xdr:row>
      <xdr:rowOff>21970</xdr:rowOff>
    </xdr:from>
    <xdr:ext cx="685572"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5918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65746</xdr:rowOff>
    </xdr:from>
    <xdr:to>
      <xdr:col>54</xdr:col>
      <xdr:colOff>189865</xdr:colOff>
      <xdr:row>39</xdr:row>
      <xdr:rowOff>5983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380696"/>
          <a:ext cx="1270" cy="1311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9810</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69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5983</xdr:rowOff>
    </xdr:from>
    <xdr:to>
      <xdr:col>55</xdr:col>
      <xdr:colOff>88900</xdr:colOff>
      <xdr:row>39</xdr:row>
      <xdr:rowOff>5983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692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12423</xdr:rowOff>
    </xdr:from>
    <xdr:ext cx="690189"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1559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65746</xdr:rowOff>
    </xdr:from>
    <xdr:to>
      <xdr:col>55</xdr:col>
      <xdr:colOff>88900</xdr:colOff>
      <xdr:row>31</xdr:row>
      <xdr:rowOff>65746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380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163347</xdr:rowOff>
    </xdr:from>
    <xdr:to>
      <xdr:col>55</xdr:col>
      <xdr:colOff>0</xdr:colOff>
      <xdr:row>39</xdr:row>
      <xdr:rowOff>13274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678447"/>
          <a:ext cx="838200" cy="2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34348</xdr:rowOff>
    </xdr:from>
    <xdr:ext cx="599010"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377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11471</xdr:rowOff>
    </xdr:from>
    <xdr:to>
      <xdr:col>55</xdr:col>
      <xdr:colOff>50800</xdr:colOff>
      <xdr:row>38</xdr:row>
      <xdr:rowOff>113071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52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58363</xdr:rowOff>
    </xdr:from>
    <xdr:to>
      <xdr:col>50</xdr:col>
      <xdr:colOff>114300</xdr:colOff>
      <xdr:row>39</xdr:row>
      <xdr:rowOff>13274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6573463"/>
          <a:ext cx="889000" cy="126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31444</xdr:rowOff>
    </xdr:from>
    <xdr:to>
      <xdr:col>50</xdr:col>
      <xdr:colOff>165100</xdr:colOff>
      <xdr:row>38</xdr:row>
      <xdr:rowOff>133044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54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149571</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632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58363</xdr:rowOff>
    </xdr:from>
    <xdr:to>
      <xdr:col>45</xdr:col>
      <xdr:colOff>177800</xdr:colOff>
      <xdr:row>39</xdr:row>
      <xdr:rowOff>24290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573463"/>
          <a:ext cx="889000" cy="137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78998</xdr:rowOff>
    </xdr:from>
    <xdr:to>
      <xdr:col>46</xdr:col>
      <xdr:colOff>38100</xdr:colOff>
      <xdr:row>38</xdr:row>
      <xdr:rowOff>9148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42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25675</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50795" y="6197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24290</xdr:rowOff>
    </xdr:from>
    <xdr:to>
      <xdr:col>41</xdr:col>
      <xdr:colOff>50800</xdr:colOff>
      <xdr:row>39</xdr:row>
      <xdr:rowOff>30800</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710840"/>
          <a:ext cx="889000" cy="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69036</xdr:rowOff>
    </xdr:from>
    <xdr:to>
      <xdr:col>41</xdr:col>
      <xdr:colOff>101600</xdr:colOff>
      <xdr:row>38</xdr:row>
      <xdr:rowOff>170636</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58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15713</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61795" y="635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59818</xdr:rowOff>
    </xdr:from>
    <xdr:to>
      <xdr:col>36</xdr:col>
      <xdr:colOff>165100</xdr:colOff>
      <xdr:row>38</xdr:row>
      <xdr:rowOff>161418</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57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6495</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672795" y="635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112547</xdr:rowOff>
    </xdr:from>
    <xdr:to>
      <xdr:col>55</xdr:col>
      <xdr:colOff>50800</xdr:colOff>
      <xdr:row>39</xdr:row>
      <xdr:rowOff>42697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62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27474</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54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133924</xdr:rowOff>
    </xdr:from>
    <xdr:to>
      <xdr:col>50</xdr:col>
      <xdr:colOff>165100</xdr:colOff>
      <xdr:row>39</xdr:row>
      <xdr:rowOff>64074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64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55201</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74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7563</xdr:rowOff>
    </xdr:from>
    <xdr:to>
      <xdr:col>46</xdr:col>
      <xdr:colOff>38100</xdr:colOff>
      <xdr:row>38</xdr:row>
      <xdr:rowOff>109163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52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100290</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50795" y="6615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144940</xdr:rowOff>
    </xdr:from>
    <xdr:to>
      <xdr:col>41</xdr:col>
      <xdr:colOff>101600</xdr:colOff>
      <xdr:row>39</xdr:row>
      <xdr:rowOff>75090</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66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66217</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75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151450</xdr:rowOff>
    </xdr:from>
    <xdr:to>
      <xdr:col>36</xdr:col>
      <xdr:colOff>165100</xdr:colOff>
      <xdr:row>39</xdr:row>
      <xdr:rowOff>81600</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66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72727</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75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36896</xdr:rowOff>
    </xdr:from>
    <xdr:to>
      <xdr:col>54</xdr:col>
      <xdr:colOff>189865</xdr:colOff>
      <xdr:row>59</xdr:row>
      <xdr:rowOff>59898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609396"/>
          <a:ext cx="1270" cy="156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63725</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17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59898</xdr:rowOff>
    </xdr:from>
    <xdr:to>
      <xdr:col>55</xdr:col>
      <xdr:colOff>88900</xdr:colOff>
      <xdr:row>59</xdr:row>
      <xdr:rowOff>59898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17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155023</xdr:rowOff>
    </xdr:from>
    <xdr:ext cx="690189"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3846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36896</xdr:rowOff>
    </xdr:from>
    <xdr:to>
      <xdr:col>55</xdr:col>
      <xdr:colOff>88900</xdr:colOff>
      <xdr:row>50</xdr:row>
      <xdr:rowOff>36896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609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15328</xdr:rowOff>
    </xdr:from>
    <xdr:to>
      <xdr:col>55</xdr:col>
      <xdr:colOff>0</xdr:colOff>
      <xdr:row>58</xdr:row>
      <xdr:rowOff>98163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9639300" y="9959428"/>
          <a:ext cx="838200" cy="8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111038</xdr:rowOff>
    </xdr:from>
    <xdr:ext cx="599010"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7122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88161</xdr:rowOff>
    </xdr:from>
    <xdr:to>
      <xdr:col>55</xdr:col>
      <xdr:colOff>50800</xdr:colOff>
      <xdr:row>58</xdr:row>
      <xdr:rowOff>18311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86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15328</xdr:rowOff>
    </xdr:from>
    <xdr:to>
      <xdr:col>50</xdr:col>
      <xdr:colOff>114300</xdr:colOff>
      <xdr:row>58</xdr:row>
      <xdr:rowOff>63905</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8750300" y="9959428"/>
          <a:ext cx="889000" cy="4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31721</xdr:rowOff>
    </xdr:from>
    <xdr:to>
      <xdr:col>50</xdr:col>
      <xdr:colOff>165100</xdr:colOff>
      <xdr:row>57</xdr:row>
      <xdr:rowOff>133321</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80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149848</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39795" y="9579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63905</xdr:rowOff>
    </xdr:from>
    <xdr:to>
      <xdr:col>45</xdr:col>
      <xdr:colOff>177800</xdr:colOff>
      <xdr:row>58</xdr:row>
      <xdr:rowOff>77304</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7861300" y="10008005"/>
          <a:ext cx="889000" cy="1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104017</xdr:rowOff>
    </xdr:from>
    <xdr:to>
      <xdr:col>46</xdr:col>
      <xdr:colOff>38100</xdr:colOff>
      <xdr:row>58</xdr:row>
      <xdr:rowOff>34167</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87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50694</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50795" y="965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77304</xdr:rowOff>
    </xdr:from>
    <xdr:to>
      <xdr:col>41</xdr:col>
      <xdr:colOff>50800</xdr:colOff>
      <xdr:row>58</xdr:row>
      <xdr:rowOff>132349</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10021404"/>
          <a:ext cx="889000" cy="55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103343</xdr:rowOff>
    </xdr:from>
    <xdr:to>
      <xdr:col>41</xdr:col>
      <xdr:colOff>101600</xdr:colOff>
      <xdr:row>58</xdr:row>
      <xdr:rowOff>33493</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87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50020</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61795" y="9651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142550</xdr:rowOff>
    </xdr:from>
    <xdr:to>
      <xdr:col>36</xdr:col>
      <xdr:colOff>165100</xdr:colOff>
      <xdr:row>58</xdr:row>
      <xdr:rowOff>72700</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91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89227</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672795" y="9690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47363</xdr:rowOff>
    </xdr:from>
    <xdr:to>
      <xdr:col>55</xdr:col>
      <xdr:colOff>50800</xdr:colOff>
      <xdr:row>58</xdr:row>
      <xdr:rowOff>148963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99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25790</xdr:rowOff>
    </xdr:from>
    <xdr:ext cx="599010"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969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135978</xdr:rowOff>
    </xdr:from>
    <xdr:to>
      <xdr:col>50</xdr:col>
      <xdr:colOff>165100</xdr:colOff>
      <xdr:row>58</xdr:row>
      <xdr:rowOff>66128</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90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57255</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39795" y="10001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13105</xdr:rowOff>
    </xdr:from>
    <xdr:to>
      <xdr:col>46</xdr:col>
      <xdr:colOff>38100</xdr:colOff>
      <xdr:row>58</xdr:row>
      <xdr:rowOff>114705</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95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105832</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50795" y="10049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26504</xdr:rowOff>
    </xdr:from>
    <xdr:to>
      <xdr:col>41</xdr:col>
      <xdr:colOff>101600</xdr:colOff>
      <xdr:row>58</xdr:row>
      <xdr:rowOff>128104</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97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119231</xdr:rowOff>
    </xdr:from>
    <xdr:ext cx="599010"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61795" y="10063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81549</xdr:rowOff>
    </xdr:from>
    <xdr:to>
      <xdr:col>36</xdr:col>
      <xdr:colOff>165100</xdr:colOff>
      <xdr:row>59</xdr:row>
      <xdr:rowOff>11699</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1002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2826</xdr:rowOff>
    </xdr:from>
    <xdr:ext cx="599010"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672795" y="10118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144007</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145507"/>
          <a:ext cx="1270" cy="1443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90684</xdr:rowOff>
    </xdr:from>
    <xdr:ext cx="690189"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9207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144007</xdr:rowOff>
    </xdr:from>
    <xdr:to>
      <xdr:col>55</xdr:col>
      <xdr:colOff>88900</xdr:colOff>
      <xdr:row>70</xdr:row>
      <xdr:rowOff>144007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145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128248</xdr:rowOff>
    </xdr:from>
    <xdr:to>
      <xdr:col>55</xdr:col>
      <xdr:colOff>0</xdr:colOff>
      <xdr:row>78</xdr:row>
      <xdr:rowOff>154434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9639300" y="13501348"/>
          <a:ext cx="838200" cy="26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48798</xdr:rowOff>
    </xdr:from>
    <xdr:ext cx="599010"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2504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25921</xdr:rowOff>
    </xdr:from>
    <xdr:to>
      <xdr:col>55</xdr:col>
      <xdr:colOff>50800</xdr:colOff>
      <xdr:row>78</xdr:row>
      <xdr:rowOff>127521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399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128248</xdr:rowOff>
    </xdr:from>
    <xdr:to>
      <xdr:col>50</xdr:col>
      <xdr:colOff>114300</xdr:colOff>
      <xdr:row>79</xdr:row>
      <xdr:rowOff>37979</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8750300" y="13501348"/>
          <a:ext cx="889000" cy="8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11705</xdr:rowOff>
    </xdr:from>
    <xdr:to>
      <xdr:col>50</xdr:col>
      <xdr:colOff>165100</xdr:colOff>
      <xdr:row>78</xdr:row>
      <xdr:rowOff>113305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38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129832</xdr:rowOff>
    </xdr:from>
    <xdr:ext cx="59901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39795" y="13160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19340</xdr:rowOff>
    </xdr:from>
    <xdr:to>
      <xdr:col>45</xdr:col>
      <xdr:colOff>177800</xdr:colOff>
      <xdr:row>79</xdr:row>
      <xdr:rowOff>37979</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7861300" y="13563890"/>
          <a:ext cx="889000" cy="1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68518</xdr:rowOff>
    </xdr:from>
    <xdr:to>
      <xdr:col>46</xdr:col>
      <xdr:colOff>38100</xdr:colOff>
      <xdr:row>78</xdr:row>
      <xdr:rowOff>170118</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44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15195</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21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150344</xdr:rowOff>
    </xdr:from>
    <xdr:to>
      <xdr:col>41</xdr:col>
      <xdr:colOff>50800</xdr:colOff>
      <xdr:row>79</xdr:row>
      <xdr:rowOff>19340</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6972300" y="13523444"/>
          <a:ext cx="889000" cy="40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71172</xdr:rowOff>
    </xdr:from>
    <xdr:to>
      <xdr:col>41</xdr:col>
      <xdr:colOff>101600</xdr:colOff>
      <xdr:row>79</xdr:row>
      <xdr:rowOff>1322</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44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17849</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21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97365</xdr:rowOff>
    </xdr:from>
    <xdr:to>
      <xdr:col>36</xdr:col>
      <xdr:colOff>165100</xdr:colOff>
      <xdr:row>79</xdr:row>
      <xdr:rowOff>27515</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4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44042</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24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103634</xdr:rowOff>
    </xdr:from>
    <xdr:to>
      <xdr:col>55</xdr:col>
      <xdr:colOff>50800</xdr:colOff>
      <xdr:row>79</xdr:row>
      <xdr:rowOff>33784</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47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18561</xdr:rowOff>
    </xdr:from>
    <xdr:ext cx="534377"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39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77448</xdr:rowOff>
    </xdr:from>
    <xdr:to>
      <xdr:col>50</xdr:col>
      <xdr:colOff>165100</xdr:colOff>
      <xdr:row>79</xdr:row>
      <xdr:rowOff>7598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45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170175</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372111" y="1354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158629</xdr:rowOff>
    </xdr:from>
    <xdr:to>
      <xdr:col>46</xdr:col>
      <xdr:colOff>38100</xdr:colOff>
      <xdr:row>79</xdr:row>
      <xdr:rowOff>88779</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53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79906</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515428" y="1362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139990</xdr:rowOff>
    </xdr:from>
    <xdr:to>
      <xdr:col>41</xdr:col>
      <xdr:colOff>101600</xdr:colOff>
      <xdr:row>79</xdr:row>
      <xdr:rowOff>70140</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51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61267</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594111" y="1360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99544</xdr:rowOff>
    </xdr:from>
    <xdr:to>
      <xdr:col>36</xdr:col>
      <xdr:colOff>165100</xdr:colOff>
      <xdr:row>79</xdr:row>
      <xdr:rowOff>29694</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47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20821</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05111" y="1356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105699</xdr:rowOff>
    </xdr:from>
    <xdr:to>
      <xdr:col>54</xdr:col>
      <xdr:colOff>189865</xdr:colOff>
      <xdr:row>99</xdr:row>
      <xdr:rowOff>38652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536199"/>
          <a:ext cx="1270" cy="1476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42479</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701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38652</xdr:rowOff>
    </xdr:from>
    <xdr:to>
      <xdr:col>55</xdr:col>
      <xdr:colOff>88900</xdr:colOff>
      <xdr:row>99</xdr:row>
      <xdr:rowOff>38652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7012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52376</xdr:rowOff>
    </xdr:from>
    <xdr:ext cx="599010"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311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105699</xdr:rowOff>
    </xdr:from>
    <xdr:to>
      <xdr:col>55</xdr:col>
      <xdr:colOff>88900</xdr:colOff>
      <xdr:row>90</xdr:row>
      <xdr:rowOff>105699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536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128170</xdr:rowOff>
    </xdr:from>
    <xdr:to>
      <xdr:col>55</xdr:col>
      <xdr:colOff>0</xdr:colOff>
      <xdr:row>97</xdr:row>
      <xdr:rowOff>22836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9639300" y="16415920"/>
          <a:ext cx="838200" cy="23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37940</xdr:rowOff>
    </xdr:from>
    <xdr:ext cx="599010"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3256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15063</xdr:rowOff>
    </xdr:from>
    <xdr:to>
      <xdr:col>55</xdr:col>
      <xdr:colOff>50800</xdr:colOff>
      <xdr:row>96</xdr:row>
      <xdr:rowOff>116663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474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105738</xdr:rowOff>
    </xdr:from>
    <xdr:to>
      <xdr:col>50</xdr:col>
      <xdr:colOff>114300</xdr:colOff>
      <xdr:row>95</xdr:row>
      <xdr:rowOff>128170</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8750300" y="16393488"/>
          <a:ext cx="889000" cy="2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128730</xdr:rowOff>
    </xdr:from>
    <xdr:to>
      <xdr:col>50</xdr:col>
      <xdr:colOff>165100</xdr:colOff>
      <xdr:row>95</xdr:row>
      <xdr:rowOff>58880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24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75407</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39795" y="1602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105738</xdr:rowOff>
    </xdr:from>
    <xdr:to>
      <xdr:col>45</xdr:col>
      <xdr:colOff>177800</xdr:colOff>
      <xdr:row>96</xdr:row>
      <xdr:rowOff>102975</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7861300" y="16393488"/>
          <a:ext cx="889000" cy="16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73104</xdr:rowOff>
    </xdr:from>
    <xdr:to>
      <xdr:col>46</xdr:col>
      <xdr:colOff>38100</xdr:colOff>
      <xdr:row>96</xdr:row>
      <xdr:rowOff>3254</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360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165831</xdr:rowOff>
    </xdr:from>
    <xdr:ext cx="59901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50795" y="16453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102975</xdr:rowOff>
    </xdr:from>
    <xdr:to>
      <xdr:col>41</xdr:col>
      <xdr:colOff>50800</xdr:colOff>
      <xdr:row>97</xdr:row>
      <xdr:rowOff>154387</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6972300" y="16562175"/>
          <a:ext cx="889000" cy="22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39294</xdr:rowOff>
    </xdr:from>
    <xdr:to>
      <xdr:col>41</xdr:col>
      <xdr:colOff>101600</xdr:colOff>
      <xdr:row>95</xdr:row>
      <xdr:rowOff>140894</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327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157421</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61795" y="1610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85575</xdr:rowOff>
    </xdr:from>
    <xdr:to>
      <xdr:col>36</xdr:col>
      <xdr:colOff>165100</xdr:colOff>
      <xdr:row>96</xdr:row>
      <xdr:rowOff>15725</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37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32252</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672795" y="16148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143486</xdr:rowOff>
    </xdr:from>
    <xdr:to>
      <xdr:col>55</xdr:col>
      <xdr:colOff>50800</xdr:colOff>
      <xdr:row>97</xdr:row>
      <xdr:rowOff>73636</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60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121913</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581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77370</xdr:rowOff>
    </xdr:from>
    <xdr:to>
      <xdr:col>50</xdr:col>
      <xdr:colOff>165100</xdr:colOff>
      <xdr:row>96</xdr:row>
      <xdr:rowOff>7520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3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170097</xdr:rowOff>
    </xdr:from>
    <xdr:ext cx="59901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39795" y="16457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54938</xdr:rowOff>
    </xdr:from>
    <xdr:to>
      <xdr:col>46</xdr:col>
      <xdr:colOff>38100</xdr:colOff>
      <xdr:row>95</xdr:row>
      <xdr:rowOff>156538</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34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1615</xdr:rowOff>
    </xdr:from>
    <xdr:ext cx="599010"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50795" y="16117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52175</xdr:rowOff>
    </xdr:from>
    <xdr:to>
      <xdr:col>41</xdr:col>
      <xdr:colOff>101600</xdr:colOff>
      <xdr:row>96</xdr:row>
      <xdr:rowOff>153775</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51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144902</xdr:rowOff>
    </xdr:from>
    <xdr:ext cx="599010"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61795" y="16604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103587</xdr:rowOff>
    </xdr:from>
    <xdr:to>
      <xdr:col>36</xdr:col>
      <xdr:colOff>165100</xdr:colOff>
      <xdr:row>98</xdr:row>
      <xdr:rowOff>33737</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7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24864</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6826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16706</xdr:rowOff>
    </xdr:from>
    <xdr:to>
      <xdr:col>85</xdr:col>
      <xdr:colOff>126364</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160206"/>
          <a:ext cx="1269" cy="1570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134833</xdr:rowOff>
    </xdr:from>
    <xdr:ext cx="599010"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4935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16706</xdr:rowOff>
    </xdr:from>
    <xdr:to>
      <xdr:col>86</xdr:col>
      <xdr:colOff>25400</xdr:colOff>
      <xdr:row>30</xdr:row>
      <xdr:rowOff>16706</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16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62956</xdr:rowOff>
    </xdr:from>
    <xdr:ext cx="534377"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406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40079</xdr:rowOff>
    </xdr:from>
    <xdr:to>
      <xdr:col>85</xdr:col>
      <xdr:colOff>177800</xdr:colOff>
      <xdr:row>38</xdr:row>
      <xdr:rowOff>141679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55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41301</xdr:rowOff>
    </xdr:from>
    <xdr:to>
      <xdr:col>81</xdr:col>
      <xdr:colOff>101600</xdr:colOff>
      <xdr:row>38</xdr:row>
      <xdr:rowOff>142901</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5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159429</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14111" y="633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44361</xdr:rowOff>
    </xdr:from>
    <xdr:to>
      <xdr:col>76</xdr:col>
      <xdr:colOff>165100</xdr:colOff>
      <xdr:row>38</xdr:row>
      <xdr:rowOff>145961</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55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162488</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25111" y="633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16911</xdr:rowOff>
    </xdr:from>
    <xdr:to>
      <xdr:col>71</xdr:col>
      <xdr:colOff>177800</xdr:colOff>
      <xdr:row>39</xdr:row>
      <xdr:rowOff>44450</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814300" y="6703461"/>
          <a:ext cx="889000" cy="27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111562</xdr:rowOff>
    </xdr:from>
    <xdr:to>
      <xdr:col>72</xdr:col>
      <xdr:colOff>38100</xdr:colOff>
      <xdr:row>39</xdr:row>
      <xdr:rowOff>41712</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62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58239</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36111" y="640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118115</xdr:rowOff>
    </xdr:from>
    <xdr:to>
      <xdr:col>67</xdr:col>
      <xdr:colOff>101600</xdr:colOff>
      <xdr:row>39</xdr:row>
      <xdr:rowOff>48265</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6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64792</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47111" y="640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137561</xdr:rowOff>
    </xdr:from>
    <xdr:to>
      <xdr:col>67</xdr:col>
      <xdr:colOff>101600</xdr:colOff>
      <xdr:row>39</xdr:row>
      <xdr:rowOff>67711</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65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58838</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579428" y="6745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103044</xdr:rowOff>
    </xdr:from>
    <xdr:to>
      <xdr:col>85</xdr:col>
      <xdr:colOff>126364</xdr:colOff>
      <xdr:row>78</xdr:row>
      <xdr:rowOff>138125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104544"/>
          <a:ext cx="1269" cy="140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141952</xdr:rowOff>
    </xdr:from>
    <xdr:ext cx="378565"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515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138125</xdr:rowOff>
    </xdr:from>
    <xdr:to>
      <xdr:col>86</xdr:col>
      <xdr:colOff>25400</xdr:colOff>
      <xdr:row>78</xdr:row>
      <xdr:rowOff>138125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51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49721</xdr:rowOff>
    </xdr:from>
    <xdr:ext cx="599010"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879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103044</xdr:rowOff>
    </xdr:from>
    <xdr:to>
      <xdr:col>86</xdr:col>
      <xdr:colOff>25400</xdr:colOff>
      <xdr:row>70</xdr:row>
      <xdr:rowOff>103044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10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121948</xdr:rowOff>
    </xdr:from>
    <xdr:to>
      <xdr:col>85</xdr:col>
      <xdr:colOff>127000</xdr:colOff>
      <xdr:row>76</xdr:row>
      <xdr:rowOff>154003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5481300" y="13152148"/>
          <a:ext cx="838200" cy="3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118122</xdr:rowOff>
    </xdr:from>
    <xdr:ext cx="599010"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31483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139695</xdr:rowOff>
    </xdr:from>
    <xdr:to>
      <xdr:col>85</xdr:col>
      <xdr:colOff>177800</xdr:colOff>
      <xdr:row>77</xdr:row>
      <xdr:rowOff>69845</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316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127431</xdr:rowOff>
    </xdr:from>
    <xdr:to>
      <xdr:col>81</xdr:col>
      <xdr:colOff>50800</xdr:colOff>
      <xdr:row>76</xdr:row>
      <xdr:rowOff>154003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4592300" y="13157631"/>
          <a:ext cx="889000" cy="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143790</xdr:rowOff>
    </xdr:from>
    <xdr:to>
      <xdr:col>81</xdr:col>
      <xdr:colOff>101600</xdr:colOff>
      <xdr:row>77</xdr:row>
      <xdr:rowOff>73940</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31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65067</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181795" y="13266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163492</xdr:rowOff>
    </xdr:from>
    <xdr:to>
      <xdr:col>76</xdr:col>
      <xdr:colOff>114300</xdr:colOff>
      <xdr:row>76</xdr:row>
      <xdr:rowOff>127431</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3703300" y="12850792"/>
          <a:ext cx="889000" cy="306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150414</xdr:rowOff>
    </xdr:from>
    <xdr:to>
      <xdr:col>76</xdr:col>
      <xdr:colOff>165100</xdr:colOff>
      <xdr:row>77</xdr:row>
      <xdr:rowOff>80564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31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71691</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292795" y="13273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162368</xdr:rowOff>
    </xdr:from>
    <xdr:to>
      <xdr:col>71</xdr:col>
      <xdr:colOff>177800</xdr:colOff>
      <xdr:row>74</xdr:row>
      <xdr:rowOff>163492</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2814300" y="12849668"/>
          <a:ext cx="889000" cy="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169298</xdr:rowOff>
    </xdr:from>
    <xdr:to>
      <xdr:col>72</xdr:col>
      <xdr:colOff>38100</xdr:colOff>
      <xdr:row>77</xdr:row>
      <xdr:rowOff>99448</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319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90575</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03795" y="1329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16720</xdr:rowOff>
    </xdr:from>
    <xdr:to>
      <xdr:col>67</xdr:col>
      <xdr:colOff>101600</xdr:colOff>
      <xdr:row>77</xdr:row>
      <xdr:rowOff>118320</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321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109447</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14795" y="133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71148</xdr:rowOff>
    </xdr:from>
    <xdr:to>
      <xdr:col>85</xdr:col>
      <xdr:colOff>177800</xdr:colOff>
      <xdr:row>77</xdr:row>
      <xdr:rowOff>1298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310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94024</xdr:rowOff>
    </xdr:from>
    <xdr:ext cx="599010"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2952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103203</xdr:rowOff>
    </xdr:from>
    <xdr:to>
      <xdr:col>81</xdr:col>
      <xdr:colOff>101600</xdr:colOff>
      <xdr:row>77</xdr:row>
      <xdr:rowOff>33353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313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49881</xdr:rowOff>
    </xdr:from>
    <xdr:ext cx="59901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181795" y="12908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76631</xdr:rowOff>
    </xdr:from>
    <xdr:to>
      <xdr:col>76</xdr:col>
      <xdr:colOff>165100</xdr:colOff>
      <xdr:row>77</xdr:row>
      <xdr:rowOff>6781</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310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23308</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292795" y="12882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112692</xdr:rowOff>
    </xdr:from>
    <xdr:to>
      <xdr:col>72</xdr:col>
      <xdr:colOff>38100</xdr:colOff>
      <xdr:row>75</xdr:row>
      <xdr:rowOff>42842</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279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59369</xdr:rowOff>
    </xdr:from>
    <xdr:ext cx="59901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03795" y="12575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111568</xdr:rowOff>
    </xdr:from>
    <xdr:to>
      <xdr:col>67</xdr:col>
      <xdr:colOff>101600</xdr:colOff>
      <xdr:row>75</xdr:row>
      <xdr:rowOff>41718</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279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58245</xdr:rowOff>
    </xdr:from>
    <xdr:ext cx="59901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14795" y="1257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96337</xdr:rowOff>
    </xdr:from>
    <xdr:to>
      <xdr:col>85</xdr:col>
      <xdr:colOff>126364</xdr:colOff>
      <xdr:row>98</xdr:row>
      <xdr:rowOff>138345</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526837"/>
          <a:ext cx="1269" cy="1413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142172</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9442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138345</xdr:rowOff>
    </xdr:from>
    <xdr:to>
      <xdr:col>86</xdr:col>
      <xdr:colOff>25400</xdr:colOff>
      <xdr:row>98</xdr:row>
      <xdr:rowOff>138345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94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43014</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302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96337</xdr:rowOff>
    </xdr:from>
    <xdr:to>
      <xdr:col>86</xdr:col>
      <xdr:colOff>25400</xdr:colOff>
      <xdr:row>90</xdr:row>
      <xdr:rowOff>96337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52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75674</xdr:rowOff>
    </xdr:from>
    <xdr:to>
      <xdr:col>85</xdr:col>
      <xdr:colOff>127000</xdr:colOff>
      <xdr:row>96</xdr:row>
      <xdr:rowOff>53615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5481300" y="16363424"/>
          <a:ext cx="838200" cy="14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170263</xdr:rowOff>
    </xdr:from>
    <xdr:ext cx="599010"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4580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20386</xdr:rowOff>
    </xdr:from>
    <xdr:to>
      <xdr:col>85</xdr:col>
      <xdr:colOff>177800</xdr:colOff>
      <xdr:row>96</xdr:row>
      <xdr:rowOff>121986</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479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75674</xdr:rowOff>
    </xdr:from>
    <xdr:to>
      <xdr:col>81</xdr:col>
      <xdr:colOff>50800</xdr:colOff>
      <xdr:row>96</xdr:row>
      <xdr:rowOff>163792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363424"/>
          <a:ext cx="889000" cy="25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123588</xdr:rowOff>
    </xdr:from>
    <xdr:to>
      <xdr:col>81</xdr:col>
      <xdr:colOff>101600</xdr:colOff>
      <xdr:row>96</xdr:row>
      <xdr:rowOff>53738</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41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44865</xdr:rowOff>
    </xdr:from>
    <xdr:ext cx="59901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181795" y="16504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163792</xdr:rowOff>
    </xdr:from>
    <xdr:to>
      <xdr:col>76</xdr:col>
      <xdr:colOff>114300</xdr:colOff>
      <xdr:row>97</xdr:row>
      <xdr:rowOff>90185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622992"/>
          <a:ext cx="889000" cy="9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166441</xdr:rowOff>
    </xdr:from>
    <xdr:to>
      <xdr:col>76</xdr:col>
      <xdr:colOff>165100</xdr:colOff>
      <xdr:row>97</xdr:row>
      <xdr:rowOff>96591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62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87718</xdr:rowOff>
    </xdr:from>
    <xdr:ext cx="59901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292795" y="16718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90185</xdr:rowOff>
    </xdr:from>
    <xdr:to>
      <xdr:col>71</xdr:col>
      <xdr:colOff>177800</xdr:colOff>
      <xdr:row>97</xdr:row>
      <xdr:rowOff>161728</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720835"/>
          <a:ext cx="889000" cy="7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132335</xdr:rowOff>
    </xdr:from>
    <xdr:to>
      <xdr:col>72</xdr:col>
      <xdr:colOff>38100</xdr:colOff>
      <xdr:row>98</xdr:row>
      <xdr:rowOff>62485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76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53612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85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47107</xdr:rowOff>
    </xdr:from>
    <xdr:to>
      <xdr:col>67</xdr:col>
      <xdr:colOff>101600</xdr:colOff>
      <xdr:row>97</xdr:row>
      <xdr:rowOff>148707</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67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165234</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45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2815</xdr:rowOff>
    </xdr:from>
    <xdr:to>
      <xdr:col>85</xdr:col>
      <xdr:colOff>177800</xdr:colOff>
      <xdr:row>96</xdr:row>
      <xdr:rowOff>104415</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46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25692</xdr:rowOff>
    </xdr:from>
    <xdr:ext cx="599010"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31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24874</xdr:rowOff>
    </xdr:from>
    <xdr:to>
      <xdr:col>81</xdr:col>
      <xdr:colOff>101600</xdr:colOff>
      <xdr:row>95</xdr:row>
      <xdr:rowOff>126474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31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143001</xdr:rowOff>
    </xdr:from>
    <xdr:ext cx="59901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181795" y="16087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112992</xdr:rowOff>
    </xdr:from>
    <xdr:to>
      <xdr:col>76</xdr:col>
      <xdr:colOff>165100</xdr:colOff>
      <xdr:row>97</xdr:row>
      <xdr:rowOff>43142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57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59669</xdr:rowOff>
    </xdr:from>
    <xdr:ext cx="59901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292795" y="16347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39385</xdr:rowOff>
    </xdr:from>
    <xdr:to>
      <xdr:col>72</xdr:col>
      <xdr:colOff>38100</xdr:colOff>
      <xdr:row>97</xdr:row>
      <xdr:rowOff>140985</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67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157512</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44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110928</xdr:rowOff>
    </xdr:from>
    <xdr:to>
      <xdr:col>67</xdr:col>
      <xdr:colOff>101600</xdr:colOff>
      <xdr:row>98</xdr:row>
      <xdr:rowOff>41078</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74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32205</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683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171196</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314696"/>
          <a:ext cx="1269" cy="1416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117873</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08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171196</xdr:rowOff>
    </xdr:from>
    <xdr:to>
      <xdr:col>116</xdr:col>
      <xdr:colOff>152400</xdr:colOff>
      <xdr:row>30</xdr:row>
      <xdr:rowOff>171196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31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378565"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4234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59309</xdr:rowOff>
    </xdr:from>
    <xdr:to>
      <xdr:col>112</xdr:col>
      <xdr:colOff>38100</xdr:colOff>
      <xdr:row>38</xdr:row>
      <xdr:rowOff>160909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7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5986</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4017" y="6349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46990</xdr:rowOff>
    </xdr:from>
    <xdr:to>
      <xdr:col>107</xdr:col>
      <xdr:colOff>101600</xdr:colOff>
      <xdr:row>38</xdr:row>
      <xdr:rowOff>148590</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165117</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5017" y="6337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136652</xdr:rowOff>
    </xdr:from>
    <xdr:to>
      <xdr:col>102</xdr:col>
      <xdr:colOff>165100</xdr:colOff>
      <xdr:row>39</xdr:row>
      <xdr:rowOff>66802</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6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83329</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6017" y="64269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145796</xdr:rowOff>
    </xdr:from>
    <xdr:to>
      <xdr:col>98</xdr:col>
      <xdr:colOff>38100</xdr:colOff>
      <xdr:row>39</xdr:row>
      <xdr:rowOff>75946</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66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92473</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7017" y="6436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81252</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9511002"/>
          <a:ext cx="1269" cy="572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27929</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9286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81252</xdr:rowOff>
    </xdr:from>
    <xdr:to>
      <xdr:col>116</xdr:col>
      <xdr:colOff>152400</xdr:colOff>
      <xdr:row>55</xdr:row>
      <xdr:rowOff>81252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9511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59656</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323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36779</xdr:rowOff>
    </xdr:from>
    <xdr:to>
      <xdr:col>116</xdr:col>
      <xdr:colOff>114300</xdr:colOff>
      <xdr:row>58</xdr:row>
      <xdr:rowOff>138379</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98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31924</xdr:rowOff>
    </xdr:from>
    <xdr:to>
      <xdr:col>112</xdr:col>
      <xdr:colOff>38100</xdr:colOff>
      <xdr:row>58</xdr:row>
      <xdr:rowOff>133524</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976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150051</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751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50</xdr:row>
      <xdr:rowOff>27366</xdr:rowOff>
    </xdr:from>
    <xdr:to>
      <xdr:col>107</xdr:col>
      <xdr:colOff>50800</xdr:colOff>
      <xdr:row>58</xdr:row>
      <xdr:rowOff>139700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8599866"/>
          <a:ext cx="889000" cy="148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10316</xdr:rowOff>
    </xdr:from>
    <xdr:to>
      <xdr:col>107</xdr:col>
      <xdr:colOff>101600</xdr:colOff>
      <xdr:row>58</xdr:row>
      <xdr:rowOff>111916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95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128443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72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27366</xdr:rowOff>
    </xdr:from>
    <xdr:to>
      <xdr:col>102</xdr:col>
      <xdr:colOff>114300</xdr:colOff>
      <xdr:row>50</xdr:row>
      <xdr:rowOff>29287</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8656300" y="8599866"/>
          <a:ext cx="889000" cy="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160287</xdr:rowOff>
    </xdr:from>
    <xdr:to>
      <xdr:col>102</xdr:col>
      <xdr:colOff>165100</xdr:colOff>
      <xdr:row>58</xdr:row>
      <xdr:rowOff>90437</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93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58</xdr:row>
      <xdr:rowOff>81564</xdr:rowOff>
    </xdr:from>
    <xdr:ext cx="534377"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278111" y="1002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159748</xdr:rowOff>
    </xdr:from>
    <xdr:to>
      <xdr:col>98</xdr:col>
      <xdr:colOff>38100</xdr:colOff>
      <xdr:row>58</xdr:row>
      <xdr:rowOff>89898</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93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81025</xdr:rowOff>
    </xdr:from>
    <xdr:ext cx="534377"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389111" y="1002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15206</xdr:rowOff>
    </xdr:from>
    <xdr:ext cx="249299"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959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49</xdr:row>
      <xdr:rowOff>148016</xdr:rowOff>
    </xdr:from>
    <xdr:to>
      <xdr:col>102</xdr:col>
      <xdr:colOff>165100</xdr:colOff>
      <xdr:row>50</xdr:row>
      <xdr:rowOff>78166</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854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48</xdr:row>
      <xdr:rowOff>94693</xdr:rowOff>
    </xdr:from>
    <xdr:ext cx="59901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245795" y="8324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149937</xdr:rowOff>
    </xdr:from>
    <xdr:to>
      <xdr:col>98</xdr:col>
      <xdr:colOff>38100</xdr:colOff>
      <xdr:row>50</xdr:row>
      <xdr:rowOff>80087</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855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48</xdr:row>
      <xdr:rowOff>96614</xdr:rowOff>
    </xdr:from>
    <xdr:ext cx="59901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356795" y="8326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79130</xdr:rowOff>
    </xdr:from>
    <xdr:to>
      <xdr:col>116</xdr:col>
      <xdr:colOff>62864</xdr:colOff>
      <xdr:row>78</xdr:row>
      <xdr:rowOff>5288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080630"/>
          <a:ext cx="1269" cy="1297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9115</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38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5288</xdr:rowOff>
    </xdr:from>
    <xdr:to>
      <xdr:col>116</xdr:col>
      <xdr:colOff>152400</xdr:colOff>
      <xdr:row>78</xdr:row>
      <xdr:rowOff>5288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378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25807</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855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79130</xdr:rowOff>
    </xdr:from>
    <xdr:to>
      <xdr:col>116</xdr:col>
      <xdr:colOff>152400</xdr:colOff>
      <xdr:row>70</xdr:row>
      <xdr:rowOff>79130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08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99434</xdr:rowOff>
    </xdr:from>
    <xdr:to>
      <xdr:col>116</xdr:col>
      <xdr:colOff>63500</xdr:colOff>
      <xdr:row>76</xdr:row>
      <xdr:rowOff>17376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2958184"/>
          <a:ext cx="838200" cy="8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82113</xdr:rowOff>
    </xdr:from>
    <xdr:ext cx="599010"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9408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103686</xdr:rowOff>
    </xdr:from>
    <xdr:to>
      <xdr:col>116</xdr:col>
      <xdr:colOff>114300</xdr:colOff>
      <xdr:row>76</xdr:row>
      <xdr:rowOff>33837</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96243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17376</xdr:rowOff>
    </xdr:from>
    <xdr:to>
      <xdr:col>111</xdr:col>
      <xdr:colOff>177800</xdr:colOff>
      <xdr:row>76</xdr:row>
      <xdr:rowOff>92993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3047576"/>
          <a:ext cx="889000" cy="7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121046</xdr:rowOff>
    </xdr:from>
    <xdr:to>
      <xdr:col>112</xdr:col>
      <xdr:colOff>38100</xdr:colOff>
      <xdr:row>76</xdr:row>
      <xdr:rowOff>51197</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9797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67723</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23795" y="12755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59159</xdr:rowOff>
    </xdr:from>
    <xdr:to>
      <xdr:col>107</xdr:col>
      <xdr:colOff>50800</xdr:colOff>
      <xdr:row>76</xdr:row>
      <xdr:rowOff>92993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9545300" y="13089359"/>
          <a:ext cx="889000" cy="3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101747</xdr:rowOff>
    </xdr:from>
    <xdr:to>
      <xdr:col>107</xdr:col>
      <xdr:colOff>101600</xdr:colOff>
      <xdr:row>76</xdr:row>
      <xdr:rowOff>31897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96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48424</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34795" y="12735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150797</xdr:rowOff>
    </xdr:from>
    <xdr:to>
      <xdr:col>102</xdr:col>
      <xdr:colOff>114300</xdr:colOff>
      <xdr:row>76</xdr:row>
      <xdr:rowOff>59159</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656300" y="13009547"/>
          <a:ext cx="889000" cy="7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111810</xdr:rowOff>
    </xdr:from>
    <xdr:to>
      <xdr:col>102</xdr:col>
      <xdr:colOff>165100</xdr:colOff>
      <xdr:row>76</xdr:row>
      <xdr:rowOff>41960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9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58487</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45795" y="12745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111837</xdr:rowOff>
    </xdr:from>
    <xdr:to>
      <xdr:col>98</xdr:col>
      <xdr:colOff>38100</xdr:colOff>
      <xdr:row>76</xdr:row>
      <xdr:rowOff>41988</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33115</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56795" y="13063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48634</xdr:rowOff>
    </xdr:from>
    <xdr:to>
      <xdr:col>116</xdr:col>
      <xdr:colOff>114300</xdr:colOff>
      <xdr:row>75</xdr:row>
      <xdr:rowOff>150234</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90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71511</xdr:rowOff>
    </xdr:from>
    <xdr:ext cx="599010"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758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138026</xdr:rowOff>
    </xdr:from>
    <xdr:to>
      <xdr:col>112</xdr:col>
      <xdr:colOff>38100</xdr:colOff>
      <xdr:row>76</xdr:row>
      <xdr:rowOff>68176</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99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59303</xdr:rowOff>
    </xdr:from>
    <xdr:ext cx="59901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23795" y="13089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42193</xdr:rowOff>
    </xdr:from>
    <xdr:to>
      <xdr:col>107</xdr:col>
      <xdr:colOff>101600</xdr:colOff>
      <xdr:row>76</xdr:row>
      <xdr:rowOff>143793</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307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134920</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316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8359</xdr:rowOff>
    </xdr:from>
    <xdr:to>
      <xdr:col>102</xdr:col>
      <xdr:colOff>165100</xdr:colOff>
      <xdr:row>76</xdr:row>
      <xdr:rowOff>109959</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303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101086</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13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99996</xdr:rowOff>
    </xdr:from>
    <xdr:to>
      <xdr:col>98</xdr:col>
      <xdr:colOff>38100</xdr:colOff>
      <xdr:row>76</xdr:row>
      <xdr:rowOff>30147</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95874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46673</xdr:rowOff>
    </xdr:from>
    <xdr:ext cx="59901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56795" y="12733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1,274,895</a:t>
          </a:r>
          <a:r>
            <a:rPr kumimoji="1" lang="ja-JP" altLang="ja-JP" sz="1100">
              <a:solidFill>
                <a:schemeClr val="dk1"/>
              </a:solidFill>
              <a:effectLst/>
              <a:latin typeface="+mn-lt"/>
              <a:ea typeface="+mn-ea"/>
              <a:cs typeface="+mn-cs"/>
            </a:rPr>
            <a:t>円となっており、前年度より</a:t>
          </a:r>
          <a:r>
            <a:rPr kumimoji="1" lang="en-US" altLang="ja-JP" sz="1100">
              <a:solidFill>
                <a:schemeClr val="dk1"/>
              </a:solidFill>
              <a:effectLst/>
              <a:latin typeface="+mn-lt"/>
              <a:ea typeface="+mn-ea"/>
              <a:cs typeface="+mn-cs"/>
            </a:rPr>
            <a:t>56,860</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となっている。主な構成項目である人件費は一人当たり</a:t>
          </a:r>
          <a:r>
            <a:rPr kumimoji="1" lang="en-US" altLang="ja-JP" sz="1100">
              <a:solidFill>
                <a:schemeClr val="dk1"/>
              </a:solidFill>
              <a:effectLst/>
              <a:latin typeface="+mn-lt"/>
              <a:ea typeface="+mn-ea"/>
              <a:cs typeface="+mn-cs"/>
            </a:rPr>
            <a:t>245,288</a:t>
          </a:r>
          <a:r>
            <a:rPr kumimoji="1" lang="ja-JP" altLang="ja-JP" sz="1100">
              <a:solidFill>
                <a:schemeClr val="dk1"/>
              </a:solidFill>
              <a:effectLst/>
              <a:latin typeface="+mn-lt"/>
              <a:ea typeface="+mn-ea"/>
              <a:cs typeface="+mn-cs"/>
            </a:rPr>
            <a:t>円、物件費は</a:t>
          </a:r>
          <a:r>
            <a:rPr kumimoji="1" lang="en-US" altLang="ja-JP" sz="1100">
              <a:solidFill>
                <a:schemeClr val="dk1"/>
              </a:solidFill>
              <a:effectLst/>
              <a:latin typeface="+mn-lt"/>
              <a:ea typeface="+mn-ea"/>
              <a:cs typeface="+mn-cs"/>
            </a:rPr>
            <a:t>256,319</a:t>
          </a:r>
          <a:r>
            <a:rPr kumimoji="1" lang="ja-JP" altLang="ja-JP" sz="1100">
              <a:solidFill>
                <a:schemeClr val="dk1"/>
              </a:solidFill>
              <a:effectLst/>
              <a:latin typeface="+mn-lt"/>
              <a:ea typeface="+mn-ea"/>
              <a:cs typeface="+mn-cs"/>
            </a:rPr>
            <a:t>円、公債費は</a:t>
          </a:r>
          <a:r>
            <a:rPr kumimoji="1" lang="en-US" altLang="ja-JP" sz="1100">
              <a:solidFill>
                <a:schemeClr val="dk1"/>
              </a:solidFill>
              <a:effectLst/>
              <a:latin typeface="+mn-lt"/>
              <a:ea typeface="+mn-ea"/>
              <a:cs typeface="+mn-cs"/>
            </a:rPr>
            <a:t>157,766</a:t>
          </a:r>
          <a:r>
            <a:rPr kumimoji="1" lang="ja-JP" altLang="ja-JP" sz="1100">
              <a:solidFill>
                <a:schemeClr val="dk1"/>
              </a:solidFill>
              <a:effectLst/>
              <a:latin typeface="+mn-lt"/>
              <a:ea typeface="+mn-ea"/>
              <a:cs typeface="+mn-cs"/>
            </a:rPr>
            <a:t>円となっており類似団体平均と比べ高い水準にある。主な要因は、町立診療所の運営に係る経費が普通会計に計上されていること、一般廃棄物処理施設に係る委託料などが増となっていること、町民会館及び一般廃棄物処理施設の地方債の償還である。また、普通建設事業費は、住民一人当たり</a:t>
          </a:r>
          <a:r>
            <a:rPr kumimoji="1" lang="en-US" altLang="ja-JP" sz="1100">
              <a:solidFill>
                <a:schemeClr val="dk1"/>
              </a:solidFill>
              <a:effectLst/>
              <a:latin typeface="+mn-lt"/>
              <a:ea typeface="+mn-ea"/>
              <a:cs typeface="+mn-cs"/>
            </a:rPr>
            <a:t>158,157</a:t>
          </a:r>
          <a:r>
            <a:rPr kumimoji="1" lang="ja-JP" altLang="ja-JP" sz="1100">
              <a:solidFill>
                <a:schemeClr val="dk1"/>
              </a:solidFill>
              <a:effectLst/>
              <a:latin typeface="+mn-lt"/>
              <a:ea typeface="+mn-ea"/>
              <a:cs typeface="+mn-cs"/>
            </a:rPr>
            <a:t>円となっており、類似団体平均を下回っている。今後とも人件費・物件費の削減に努め、公債費については、現在実施している施策を今後も継続し、地方債残高を減少させていくこととする。さらには、公共施設等総合管理計画に基づき、更新や維持管理に対して適正に財源配分していくよう努める。補助費</a:t>
          </a:r>
          <a:r>
            <a:rPr kumimoji="1" lang="ja-JP" altLang="en-US" sz="1100">
              <a:solidFill>
                <a:schemeClr val="dk1"/>
              </a:solidFill>
              <a:effectLst/>
              <a:latin typeface="+mn-lt"/>
              <a:ea typeface="+mn-ea"/>
              <a:cs typeface="+mn-cs"/>
            </a:rPr>
            <a:t>・扶助費の増減</a:t>
          </a:r>
          <a:r>
            <a:rPr kumimoji="1" lang="ja-JP" altLang="ja-JP" sz="1100">
              <a:solidFill>
                <a:schemeClr val="dk1"/>
              </a:solidFill>
              <a:effectLst/>
              <a:latin typeface="+mn-lt"/>
              <a:ea typeface="+mn-ea"/>
              <a:cs typeface="+mn-cs"/>
            </a:rPr>
            <a:t>については、令和２年度</a:t>
          </a:r>
          <a:r>
            <a:rPr kumimoji="1" lang="ja-JP" altLang="en-US" sz="1100">
              <a:solidFill>
                <a:schemeClr val="dk1"/>
              </a:solidFill>
              <a:effectLst/>
              <a:latin typeface="+mn-lt"/>
              <a:ea typeface="+mn-ea"/>
              <a:cs typeface="+mn-cs"/>
            </a:rPr>
            <a:t>から続いている新型コロナウイルス</a:t>
          </a:r>
          <a:r>
            <a:rPr kumimoji="1" lang="ja-JP" altLang="ja-JP" sz="1100">
              <a:solidFill>
                <a:schemeClr val="dk1"/>
              </a:solidFill>
              <a:effectLst/>
              <a:latin typeface="+mn-lt"/>
              <a:ea typeface="+mn-ea"/>
              <a:cs typeface="+mn-cs"/>
            </a:rPr>
            <a:t>感染症</a:t>
          </a:r>
          <a:r>
            <a:rPr kumimoji="1" lang="ja-JP" altLang="en-US" sz="1100">
              <a:solidFill>
                <a:schemeClr val="dk1"/>
              </a:solidFill>
              <a:effectLst/>
              <a:latin typeface="+mn-lt"/>
              <a:ea typeface="+mn-ea"/>
              <a:cs typeface="+mn-cs"/>
            </a:rPr>
            <a:t>対応に係るもの、また、令和４年度からは物価高騰対応に係るものも含め、</a:t>
          </a:r>
          <a:r>
            <a:rPr kumimoji="1" lang="ja-JP" altLang="ja-JP" sz="1100">
              <a:solidFill>
                <a:schemeClr val="dk1"/>
              </a:solidFill>
              <a:effectLst/>
              <a:latin typeface="+mn-lt"/>
              <a:ea typeface="+mn-ea"/>
              <a:cs typeface="+mn-cs"/>
            </a:rPr>
            <a:t>生活</a:t>
          </a:r>
          <a:r>
            <a:rPr kumimoji="1" lang="ja-JP" altLang="en-US" sz="1100">
              <a:solidFill>
                <a:schemeClr val="dk1"/>
              </a:solidFill>
              <a:effectLst/>
              <a:latin typeface="+mn-lt"/>
              <a:ea typeface="+mn-ea"/>
              <a:cs typeface="+mn-cs"/>
            </a:rPr>
            <a:t>支援・子育て世帯応援・地域経済の活性化等によるものである。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香川県直島町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2,949
2,903
14.22
3,964,863
3,759,666
204,697
2,099,778
2,646,380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30</xdr:row>
      <xdr:rowOff>111777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28</xdr:row>
      <xdr:rowOff>168927</xdr:rowOff>
    </xdr:from>
    <xdr:ext cx="53129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230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a:extLst>
            <a:ext uri="{FF2B5EF4-FFF2-40B4-BE49-F238E27FC236}">
              <a16:creationId xmlns:a16="http://schemas.microsoft.com/office/drawing/2014/main" id="{00000000-0008-0000-07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164589</xdr:rowOff>
    </xdr:from>
    <xdr:to>
      <xdr:col>24</xdr:col>
      <xdr:colOff>62865</xdr:colOff>
      <xdr:row>38</xdr:row>
      <xdr:rowOff>118069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4633595" y="5308089"/>
          <a:ext cx="1270" cy="1325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121896</xdr:rowOff>
    </xdr:from>
    <xdr:ext cx="469744" cy="259045"/>
    <xdr:sp macro="" textlink="">
      <xdr:nvSpPr>
        <xdr:cNvPr id="60" name="議会費最小値テキスト">
          <a:extLst>
            <a:ext uri="{FF2B5EF4-FFF2-40B4-BE49-F238E27FC236}">
              <a16:creationId xmlns:a16="http://schemas.microsoft.com/office/drawing/2014/main" id="{00000000-0008-0000-0700-00003C000000}"/>
            </a:ext>
          </a:extLst>
        </xdr:cNvPr>
        <xdr:cNvSpPr txBox="1"/>
      </xdr:nvSpPr>
      <xdr:spPr>
        <a:xfrm>
          <a:off x="4686300" y="663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118069</xdr:rowOff>
    </xdr:from>
    <xdr:to>
      <xdr:col>24</xdr:col>
      <xdr:colOff>152400</xdr:colOff>
      <xdr:row>38</xdr:row>
      <xdr:rowOff>118069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6633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111266</xdr:rowOff>
    </xdr:from>
    <xdr:ext cx="534377" cy="259045"/>
    <xdr:sp macro="" textlink="">
      <xdr:nvSpPr>
        <xdr:cNvPr id="62" name="議会費最大値テキスト">
          <a:extLst>
            <a:ext uri="{FF2B5EF4-FFF2-40B4-BE49-F238E27FC236}">
              <a16:creationId xmlns:a16="http://schemas.microsoft.com/office/drawing/2014/main" id="{00000000-0008-0000-0700-00003E000000}"/>
            </a:ext>
          </a:extLst>
        </xdr:cNvPr>
        <xdr:cNvSpPr txBox="1"/>
      </xdr:nvSpPr>
      <xdr:spPr>
        <a:xfrm>
          <a:off x="4686300" y="508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53,129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164589</xdr:rowOff>
    </xdr:from>
    <xdr:to>
      <xdr:col>24</xdr:col>
      <xdr:colOff>152400</xdr:colOff>
      <xdr:row>30</xdr:row>
      <xdr:rowOff>164589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4546600" y="5308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162789</xdr:rowOff>
    </xdr:from>
    <xdr:to>
      <xdr:col>24</xdr:col>
      <xdr:colOff>63500</xdr:colOff>
      <xdr:row>37</xdr:row>
      <xdr:rowOff>3569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3797300" y="6334989"/>
          <a:ext cx="838200" cy="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132849</xdr:rowOff>
    </xdr:from>
    <xdr:ext cx="534377" cy="259045"/>
    <xdr:sp macro="" textlink="">
      <xdr:nvSpPr>
        <xdr:cNvPr id="65" name="議会費平均値テキスト">
          <a:extLst>
            <a:ext uri="{FF2B5EF4-FFF2-40B4-BE49-F238E27FC236}">
              <a16:creationId xmlns:a16="http://schemas.microsoft.com/office/drawing/2014/main" id="{00000000-0008-0000-0700-000041000000}"/>
            </a:ext>
          </a:extLst>
        </xdr:cNvPr>
        <xdr:cNvSpPr txBox="1"/>
      </xdr:nvSpPr>
      <xdr:spPr>
        <a:xfrm>
          <a:off x="4686300" y="6305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154422</xdr:rowOff>
    </xdr:from>
    <xdr:to>
      <xdr:col>24</xdr:col>
      <xdr:colOff>114300</xdr:colOff>
      <xdr:row>37</xdr:row>
      <xdr:rowOff>84572</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4584700" y="6326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3569</xdr:rowOff>
    </xdr:from>
    <xdr:to>
      <xdr:col>19</xdr:col>
      <xdr:colOff>177800</xdr:colOff>
      <xdr:row>37</xdr:row>
      <xdr:rowOff>36430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908300" y="6347219"/>
          <a:ext cx="889000" cy="3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3661</xdr:rowOff>
    </xdr:from>
    <xdr:to>
      <xdr:col>20</xdr:col>
      <xdr:colOff>38100</xdr:colOff>
      <xdr:row>37</xdr:row>
      <xdr:rowOff>105261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3746500" y="634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96388</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3530111" y="644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36430</xdr:rowOff>
    </xdr:from>
    <xdr:to>
      <xdr:col>15</xdr:col>
      <xdr:colOff>50800</xdr:colOff>
      <xdr:row>37</xdr:row>
      <xdr:rowOff>36944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2019300" y="6380080"/>
          <a:ext cx="889000" cy="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134363</xdr:rowOff>
    </xdr:from>
    <xdr:to>
      <xdr:col>15</xdr:col>
      <xdr:colOff>101600</xdr:colOff>
      <xdr:row>37</xdr:row>
      <xdr:rowOff>64513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2857500" y="630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81040</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2641111" y="608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7255</xdr:rowOff>
    </xdr:from>
    <xdr:to>
      <xdr:col>10</xdr:col>
      <xdr:colOff>114300</xdr:colOff>
      <xdr:row>37</xdr:row>
      <xdr:rowOff>36944</xdr:rowOff>
    </xdr:to>
    <xdr:cxnSp macro="">
      <xdr:nvCxnSpPr>
        <xdr:cNvPr id="73" name="直線コネクタ 72">
          <a:extLst>
            <a:ext uri="{FF2B5EF4-FFF2-40B4-BE49-F238E27FC236}">
              <a16:creationId xmlns:a16="http://schemas.microsoft.com/office/drawing/2014/main" id="{00000000-0008-0000-0700-000049000000}"/>
            </a:ext>
          </a:extLst>
        </xdr:cNvPr>
        <xdr:cNvCxnSpPr/>
      </xdr:nvCxnSpPr>
      <xdr:spPr>
        <a:xfrm>
          <a:off x="1130300" y="6350905"/>
          <a:ext cx="889000" cy="2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117875</xdr:rowOff>
    </xdr:from>
    <xdr:to>
      <xdr:col>10</xdr:col>
      <xdr:colOff>165100</xdr:colOff>
      <xdr:row>37</xdr:row>
      <xdr:rowOff>48025</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968500" y="629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64552</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1752111" y="606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125962</xdr:rowOff>
    </xdr:from>
    <xdr:to>
      <xdr:col>6</xdr:col>
      <xdr:colOff>38100</xdr:colOff>
      <xdr:row>37</xdr:row>
      <xdr:rowOff>56112</xdr:rowOff>
    </xdr:to>
    <xdr:sp macro="" textlink="">
      <xdr:nvSpPr>
        <xdr:cNvPr id="76" name="フローチャート: 判断 75">
          <a:extLst>
            <a:ext uri="{FF2B5EF4-FFF2-40B4-BE49-F238E27FC236}">
              <a16:creationId xmlns:a16="http://schemas.microsoft.com/office/drawing/2014/main" id="{00000000-0008-0000-0700-00004C000000}"/>
            </a:ext>
          </a:extLst>
        </xdr:cNvPr>
        <xdr:cNvSpPr/>
      </xdr:nvSpPr>
      <xdr:spPr>
        <a:xfrm>
          <a:off x="1079500" y="6298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72639</xdr:rowOff>
    </xdr:from>
    <xdr:ext cx="534377"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863111" y="6073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111989</xdr:rowOff>
    </xdr:from>
    <xdr:to>
      <xdr:col>24</xdr:col>
      <xdr:colOff>114300</xdr:colOff>
      <xdr:row>37</xdr:row>
      <xdr:rowOff>42139</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4584700" y="628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134866</xdr:rowOff>
    </xdr:from>
    <xdr:ext cx="534377" cy="259045"/>
    <xdr:sp macro="" textlink="">
      <xdr:nvSpPr>
        <xdr:cNvPr id="84" name="議会費該当値テキスト">
          <a:extLst>
            <a:ext uri="{FF2B5EF4-FFF2-40B4-BE49-F238E27FC236}">
              <a16:creationId xmlns:a16="http://schemas.microsoft.com/office/drawing/2014/main" id="{00000000-0008-0000-0700-000054000000}"/>
            </a:ext>
          </a:extLst>
        </xdr:cNvPr>
        <xdr:cNvSpPr txBox="1"/>
      </xdr:nvSpPr>
      <xdr:spPr>
        <a:xfrm>
          <a:off x="4686300" y="613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124219</xdr:rowOff>
    </xdr:from>
    <xdr:to>
      <xdr:col>20</xdr:col>
      <xdr:colOff>38100</xdr:colOff>
      <xdr:row>37</xdr:row>
      <xdr:rowOff>54369</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3746500" y="629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70896</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3530111" y="607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157080</xdr:rowOff>
    </xdr:from>
    <xdr:to>
      <xdr:col>15</xdr:col>
      <xdr:colOff>101600</xdr:colOff>
      <xdr:row>37</xdr:row>
      <xdr:rowOff>87230</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2857500" y="632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78357</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2641111" y="642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157594</xdr:rowOff>
    </xdr:from>
    <xdr:to>
      <xdr:col>10</xdr:col>
      <xdr:colOff>165100</xdr:colOff>
      <xdr:row>37</xdr:row>
      <xdr:rowOff>87744</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968500" y="632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78871</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1752111" y="6422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127905</xdr:rowOff>
    </xdr:from>
    <xdr:to>
      <xdr:col>6</xdr:col>
      <xdr:colOff>38100</xdr:colOff>
      <xdr:row>37</xdr:row>
      <xdr:rowOff>58055</xdr:rowOff>
    </xdr:to>
    <xdr:sp macro="" textlink="">
      <xdr:nvSpPr>
        <xdr:cNvPr id="91" name="楕円 90">
          <a:extLst>
            <a:ext uri="{FF2B5EF4-FFF2-40B4-BE49-F238E27FC236}">
              <a16:creationId xmlns:a16="http://schemas.microsoft.com/office/drawing/2014/main" id="{00000000-0008-0000-0700-00005B000000}"/>
            </a:ext>
          </a:extLst>
        </xdr:cNvPr>
        <xdr:cNvSpPr/>
      </xdr:nvSpPr>
      <xdr:spPr>
        <a:xfrm>
          <a:off x="1079500" y="630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49182</xdr:rowOff>
    </xdr:from>
    <xdr:ext cx="534377" cy="259045"/>
    <xdr:sp macro="" textlink="">
      <xdr:nvSpPr>
        <xdr:cNvPr id="92" name="テキスト ボックス 91">
          <a:extLst>
            <a:ext uri="{FF2B5EF4-FFF2-40B4-BE49-F238E27FC236}">
              <a16:creationId xmlns:a16="http://schemas.microsoft.com/office/drawing/2014/main" id="{00000000-0008-0000-0700-00005C000000}"/>
            </a:ext>
          </a:extLst>
        </xdr:cNvPr>
        <xdr:cNvSpPr txBox="1"/>
      </xdr:nvSpPr>
      <xdr:spPr>
        <a:xfrm>
          <a:off x="863111" y="639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7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115432</xdr:rowOff>
    </xdr:from>
    <xdr:to>
      <xdr:col>24</xdr:col>
      <xdr:colOff>62865</xdr:colOff>
      <xdr:row>58</xdr:row>
      <xdr:rowOff>107022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8687932"/>
          <a:ext cx="1270" cy="1363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110849</xdr:rowOff>
    </xdr:from>
    <xdr:ext cx="599010"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054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107022</xdr:rowOff>
    </xdr:from>
    <xdr:to>
      <xdr:col>24</xdr:col>
      <xdr:colOff>152400</xdr:colOff>
      <xdr:row>58</xdr:row>
      <xdr:rowOff>107022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05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62109</xdr:rowOff>
    </xdr:from>
    <xdr:ext cx="690189"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84631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1,402,293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115432</xdr:rowOff>
    </xdr:from>
    <xdr:to>
      <xdr:col>24</xdr:col>
      <xdr:colOff>152400</xdr:colOff>
      <xdr:row>50</xdr:row>
      <xdr:rowOff>115432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868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29815</xdr:rowOff>
    </xdr:from>
    <xdr:to>
      <xdr:col>24</xdr:col>
      <xdr:colOff>63500</xdr:colOff>
      <xdr:row>57</xdr:row>
      <xdr:rowOff>71351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3797300" y="9802465"/>
          <a:ext cx="838200" cy="4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150144</xdr:rowOff>
    </xdr:from>
    <xdr:ext cx="599010"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579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127267</xdr:rowOff>
    </xdr:from>
    <xdr:to>
      <xdr:col>24</xdr:col>
      <xdr:colOff>114300</xdr:colOff>
      <xdr:row>57</xdr:row>
      <xdr:rowOff>57417</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972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17097</xdr:rowOff>
    </xdr:from>
    <xdr:to>
      <xdr:col>19</xdr:col>
      <xdr:colOff>177800</xdr:colOff>
      <xdr:row>57</xdr:row>
      <xdr:rowOff>29815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908300" y="9789747"/>
          <a:ext cx="889000" cy="1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104867</xdr:rowOff>
    </xdr:from>
    <xdr:to>
      <xdr:col>20</xdr:col>
      <xdr:colOff>38100</xdr:colOff>
      <xdr:row>57</xdr:row>
      <xdr:rowOff>35017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970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51544</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497795" y="9481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17097</xdr:rowOff>
    </xdr:from>
    <xdr:to>
      <xdr:col>15</xdr:col>
      <xdr:colOff>50800</xdr:colOff>
      <xdr:row>57</xdr:row>
      <xdr:rowOff>142942</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2019300" y="9789747"/>
          <a:ext cx="889000" cy="12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101462</xdr:rowOff>
    </xdr:from>
    <xdr:to>
      <xdr:col>15</xdr:col>
      <xdr:colOff>101600</xdr:colOff>
      <xdr:row>57</xdr:row>
      <xdr:rowOff>31612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970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48139</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08795" y="9477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142942</xdr:rowOff>
    </xdr:from>
    <xdr:to>
      <xdr:col>10</xdr:col>
      <xdr:colOff>114300</xdr:colOff>
      <xdr:row>57</xdr:row>
      <xdr:rowOff>155618</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flipV="1">
          <a:off x="1130300" y="9915592"/>
          <a:ext cx="889000" cy="12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126147</xdr:rowOff>
    </xdr:from>
    <xdr:to>
      <xdr:col>10</xdr:col>
      <xdr:colOff>165100</xdr:colOff>
      <xdr:row>58</xdr:row>
      <xdr:rowOff>56297</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9898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47424</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19795" y="9991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73355</xdr:rowOff>
    </xdr:from>
    <xdr:to>
      <xdr:col>6</xdr:col>
      <xdr:colOff>38100</xdr:colOff>
      <xdr:row>58</xdr:row>
      <xdr:rowOff>3505</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984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20032</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30795" y="962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20551</xdr:rowOff>
    </xdr:from>
    <xdr:to>
      <xdr:col>24</xdr:col>
      <xdr:colOff>114300</xdr:colOff>
      <xdr:row>57</xdr:row>
      <xdr:rowOff>122151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584700" y="979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170428</xdr:rowOff>
    </xdr:from>
    <xdr:ext cx="599010"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9771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150465</xdr:rowOff>
    </xdr:from>
    <xdr:to>
      <xdr:col>20</xdr:col>
      <xdr:colOff>38100</xdr:colOff>
      <xdr:row>57</xdr:row>
      <xdr:rowOff>80615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746500" y="975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71742</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497795" y="9844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137747</xdr:rowOff>
    </xdr:from>
    <xdr:to>
      <xdr:col>15</xdr:col>
      <xdr:colOff>101600</xdr:colOff>
      <xdr:row>57</xdr:row>
      <xdr:rowOff>67897</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57500" y="973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59024</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08795" y="9831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92142</xdr:rowOff>
    </xdr:from>
    <xdr:to>
      <xdr:col>10</xdr:col>
      <xdr:colOff>165100</xdr:colOff>
      <xdr:row>58</xdr:row>
      <xdr:rowOff>22292</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68500" y="986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38819</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19795" y="9640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104818</xdr:rowOff>
    </xdr:from>
    <xdr:to>
      <xdr:col>6</xdr:col>
      <xdr:colOff>38100</xdr:colOff>
      <xdr:row>58</xdr:row>
      <xdr:rowOff>34968</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79500" y="987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26095</xdr:rowOff>
    </xdr:from>
    <xdr:ext cx="599010"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30795" y="9970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61944</xdr:rowOff>
    </xdr:from>
    <xdr:to>
      <xdr:col>24</xdr:col>
      <xdr:colOff>62865</xdr:colOff>
      <xdr:row>77</xdr:row>
      <xdr:rowOff>57463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234894"/>
          <a:ext cx="1270" cy="102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61290</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262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57463</xdr:rowOff>
    </xdr:from>
    <xdr:to>
      <xdr:col>24</xdr:col>
      <xdr:colOff>152400</xdr:colOff>
      <xdr:row>77</xdr:row>
      <xdr:rowOff>57463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259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8621</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2010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379,507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61944</xdr:rowOff>
    </xdr:from>
    <xdr:to>
      <xdr:col>24</xdr:col>
      <xdr:colOff>152400</xdr:colOff>
      <xdr:row>71</xdr:row>
      <xdr:rowOff>61944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234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92805</xdr:rowOff>
    </xdr:from>
    <xdr:to>
      <xdr:col>24</xdr:col>
      <xdr:colOff>63500</xdr:colOff>
      <xdr:row>76</xdr:row>
      <xdr:rowOff>124200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3123005"/>
          <a:ext cx="838200" cy="3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77602</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7649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54725</xdr:rowOff>
    </xdr:from>
    <xdr:to>
      <xdr:col>24</xdr:col>
      <xdr:colOff>114300</xdr:colOff>
      <xdr:row>75</xdr:row>
      <xdr:rowOff>156325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1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124200</xdr:rowOff>
    </xdr:from>
    <xdr:to>
      <xdr:col>19</xdr:col>
      <xdr:colOff>177800</xdr:colOff>
      <xdr:row>77</xdr:row>
      <xdr:rowOff>29355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3154400"/>
          <a:ext cx="889000" cy="76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97779</xdr:rowOff>
    </xdr:from>
    <xdr:to>
      <xdr:col>20</xdr:col>
      <xdr:colOff>38100</xdr:colOff>
      <xdr:row>75</xdr:row>
      <xdr:rowOff>27929</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78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44456</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56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29355</xdr:rowOff>
    </xdr:from>
    <xdr:to>
      <xdr:col>15</xdr:col>
      <xdr:colOff>50800</xdr:colOff>
      <xdr:row>77</xdr:row>
      <xdr:rowOff>60536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231005"/>
          <a:ext cx="889000" cy="3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37104</xdr:rowOff>
    </xdr:from>
    <xdr:to>
      <xdr:col>15</xdr:col>
      <xdr:colOff>101600</xdr:colOff>
      <xdr:row>75</xdr:row>
      <xdr:rowOff>138704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89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155231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671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60536</xdr:rowOff>
    </xdr:from>
    <xdr:to>
      <xdr:col>10</xdr:col>
      <xdr:colOff>114300</xdr:colOff>
      <xdr:row>77</xdr:row>
      <xdr:rowOff>153938</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262186"/>
          <a:ext cx="889000" cy="93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123496</xdr:rowOff>
    </xdr:from>
    <xdr:to>
      <xdr:col>10</xdr:col>
      <xdr:colOff>165100</xdr:colOff>
      <xdr:row>76</xdr:row>
      <xdr:rowOff>53646</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298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70173</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757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33141</xdr:rowOff>
    </xdr:from>
    <xdr:to>
      <xdr:col>6</xdr:col>
      <xdr:colOff>38100</xdr:colOff>
      <xdr:row>76</xdr:row>
      <xdr:rowOff>134741</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06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151267</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2838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42005</xdr:rowOff>
    </xdr:from>
    <xdr:to>
      <xdr:col>24</xdr:col>
      <xdr:colOff>114300</xdr:colOff>
      <xdr:row>76</xdr:row>
      <xdr:rowOff>143605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307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20432</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3050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73400</xdr:rowOff>
    </xdr:from>
    <xdr:to>
      <xdr:col>20</xdr:col>
      <xdr:colOff>38100</xdr:colOff>
      <xdr:row>77</xdr:row>
      <xdr:rowOff>3550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310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166127</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3196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150005</xdr:rowOff>
    </xdr:from>
    <xdr:to>
      <xdr:col>15</xdr:col>
      <xdr:colOff>101600</xdr:colOff>
      <xdr:row>77</xdr:row>
      <xdr:rowOff>80155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18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71282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272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9736</xdr:rowOff>
    </xdr:from>
    <xdr:to>
      <xdr:col>10</xdr:col>
      <xdr:colOff>165100</xdr:colOff>
      <xdr:row>77</xdr:row>
      <xdr:rowOff>111336</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21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102463</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304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103138</xdr:rowOff>
    </xdr:from>
    <xdr:to>
      <xdr:col>6</xdr:col>
      <xdr:colOff>38100</xdr:colOff>
      <xdr:row>78</xdr:row>
      <xdr:rowOff>33288</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30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24415</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397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49192</xdr:rowOff>
    </xdr:from>
    <xdr:to>
      <xdr:col>24</xdr:col>
      <xdr:colOff>62865</xdr:colOff>
      <xdr:row>97</xdr:row>
      <xdr:rowOff>97318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651142"/>
          <a:ext cx="1270" cy="1076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101145</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73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97318</xdr:rowOff>
    </xdr:from>
    <xdr:to>
      <xdr:col>24</xdr:col>
      <xdr:colOff>152400</xdr:colOff>
      <xdr:row>97</xdr:row>
      <xdr:rowOff>97318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72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167319</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426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49192</xdr:rowOff>
    </xdr:from>
    <xdr:to>
      <xdr:col>24</xdr:col>
      <xdr:colOff>152400</xdr:colOff>
      <xdr:row>91</xdr:row>
      <xdr:rowOff>49192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651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147738</xdr:rowOff>
    </xdr:from>
    <xdr:to>
      <xdr:col>24</xdr:col>
      <xdr:colOff>63500</xdr:colOff>
      <xdr:row>92</xdr:row>
      <xdr:rowOff>138168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5749688"/>
          <a:ext cx="838200" cy="16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95135</xdr:rowOff>
    </xdr:from>
    <xdr:ext cx="599010"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3828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116708</xdr:rowOff>
    </xdr:from>
    <xdr:to>
      <xdr:col>24</xdr:col>
      <xdr:colOff>114300</xdr:colOff>
      <xdr:row>96</xdr:row>
      <xdr:rowOff>46858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40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147738</xdr:rowOff>
    </xdr:from>
    <xdr:to>
      <xdr:col>19</xdr:col>
      <xdr:colOff>177800</xdr:colOff>
      <xdr:row>93</xdr:row>
      <xdr:rowOff>163126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5749688"/>
          <a:ext cx="889000" cy="35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17993</xdr:rowOff>
    </xdr:from>
    <xdr:to>
      <xdr:col>20</xdr:col>
      <xdr:colOff>38100</xdr:colOff>
      <xdr:row>95</xdr:row>
      <xdr:rowOff>119593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3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110720</xdr:rowOff>
    </xdr:from>
    <xdr:ext cx="59901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497795" y="16398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163126</xdr:rowOff>
    </xdr:from>
    <xdr:to>
      <xdr:col>15</xdr:col>
      <xdr:colOff>50800</xdr:colOff>
      <xdr:row>94</xdr:row>
      <xdr:rowOff>42847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107976"/>
          <a:ext cx="889000" cy="5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114827</xdr:rowOff>
    </xdr:from>
    <xdr:to>
      <xdr:col>15</xdr:col>
      <xdr:colOff>101600</xdr:colOff>
      <xdr:row>96</xdr:row>
      <xdr:rowOff>44977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402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36104</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08795" y="16495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42847</xdr:rowOff>
    </xdr:from>
    <xdr:to>
      <xdr:col>10</xdr:col>
      <xdr:colOff>114300</xdr:colOff>
      <xdr:row>94</xdr:row>
      <xdr:rowOff>82646</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159147"/>
          <a:ext cx="889000" cy="39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8204</xdr:rowOff>
    </xdr:from>
    <xdr:to>
      <xdr:col>10</xdr:col>
      <xdr:colOff>165100</xdr:colOff>
      <xdr:row>96</xdr:row>
      <xdr:rowOff>109804</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46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100931</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56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47058</xdr:rowOff>
    </xdr:from>
    <xdr:to>
      <xdr:col>6</xdr:col>
      <xdr:colOff>38100</xdr:colOff>
      <xdr:row>96</xdr:row>
      <xdr:rowOff>148658</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50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139785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59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87368</xdr:rowOff>
    </xdr:from>
    <xdr:to>
      <xdr:col>24</xdr:col>
      <xdr:colOff>114300</xdr:colOff>
      <xdr:row>93</xdr:row>
      <xdr:rowOff>17518</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586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110245</xdr:rowOff>
    </xdr:from>
    <xdr:ext cx="599010"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571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96938</xdr:rowOff>
    </xdr:from>
    <xdr:to>
      <xdr:col>20</xdr:col>
      <xdr:colOff>38100</xdr:colOff>
      <xdr:row>92</xdr:row>
      <xdr:rowOff>27088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569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43615</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497795" y="15474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112326</xdr:rowOff>
    </xdr:from>
    <xdr:to>
      <xdr:col>15</xdr:col>
      <xdr:colOff>101600</xdr:colOff>
      <xdr:row>94</xdr:row>
      <xdr:rowOff>42476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05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59003</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08795" y="15832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163497</xdr:rowOff>
    </xdr:from>
    <xdr:to>
      <xdr:col>10</xdr:col>
      <xdr:colOff>165100</xdr:colOff>
      <xdr:row>94</xdr:row>
      <xdr:rowOff>93647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10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110174</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19795" y="15883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31846</xdr:rowOff>
    </xdr:from>
    <xdr:to>
      <xdr:col>6</xdr:col>
      <xdr:colOff>38100</xdr:colOff>
      <xdr:row>94</xdr:row>
      <xdr:rowOff>133446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14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149973</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30795" y="15923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141376</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56326"/>
          <a:ext cx="1270" cy="1274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88053</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23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141376</xdr:rowOff>
    </xdr:from>
    <xdr:to>
      <xdr:col>55</xdr:col>
      <xdr:colOff>88900</xdr:colOff>
      <xdr:row>31</xdr:row>
      <xdr:rowOff>141376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5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78630</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22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55753</xdr:rowOff>
    </xdr:from>
    <xdr:to>
      <xdr:col>55</xdr:col>
      <xdr:colOff>50800</xdr:colOff>
      <xdr:row>38</xdr:row>
      <xdr:rowOff>157353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7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103683</xdr:rowOff>
    </xdr:from>
    <xdr:to>
      <xdr:col>50</xdr:col>
      <xdr:colOff>165100</xdr:colOff>
      <xdr:row>39</xdr:row>
      <xdr:rowOff>33833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61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50360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394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69317</xdr:rowOff>
    </xdr:from>
    <xdr:to>
      <xdr:col>46</xdr:col>
      <xdr:colOff>38100</xdr:colOff>
      <xdr:row>38</xdr:row>
      <xdr:rowOff>170917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5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15994</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359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44374</xdr:rowOff>
    </xdr:from>
    <xdr:to>
      <xdr:col>41</xdr:col>
      <xdr:colOff>50800</xdr:colOff>
      <xdr:row>39</xdr:row>
      <xdr:rowOff>44450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30924"/>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85166</xdr:rowOff>
    </xdr:from>
    <xdr:to>
      <xdr:col>41</xdr:col>
      <xdr:colOff>101600</xdr:colOff>
      <xdr:row>39</xdr:row>
      <xdr:rowOff>15316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60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31843</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375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85776</xdr:rowOff>
    </xdr:from>
    <xdr:to>
      <xdr:col>36</xdr:col>
      <xdr:colOff>165100</xdr:colOff>
      <xdr:row>39</xdr:row>
      <xdr:rowOff>15926</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6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32453</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37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165024</xdr:rowOff>
    </xdr:from>
    <xdr:to>
      <xdr:col>36</xdr:col>
      <xdr:colOff>165100</xdr:colOff>
      <xdr:row>39</xdr:row>
      <xdr:rowOff>95174</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86301</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102491</xdr:rowOff>
    </xdr:from>
    <xdr:to>
      <xdr:col>54</xdr:col>
      <xdr:colOff>189865</xdr:colOff>
      <xdr:row>59</xdr:row>
      <xdr:rowOff>32869</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74991"/>
          <a:ext cx="1270" cy="1473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36696</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5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32869</xdr:rowOff>
    </xdr:from>
    <xdr:to>
      <xdr:col>55</xdr:col>
      <xdr:colOff>88900</xdr:colOff>
      <xdr:row>59</xdr:row>
      <xdr:rowOff>32869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48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49168</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5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1,169,299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102491</xdr:rowOff>
    </xdr:from>
    <xdr:to>
      <xdr:col>55</xdr:col>
      <xdr:colOff>88900</xdr:colOff>
      <xdr:row>50</xdr:row>
      <xdr:rowOff>102491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7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32869</xdr:rowOff>
    </xdr:from>
    <xdr:to>
      <xdr:col>55</xdr:col>
      <xdr:colOff>0</xdr:colOff>
      <xdr:row>59</xdr:row>
      <xdr:rowOff>35574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148419"/>
          <a:ext cx="838200" cy="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12012</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846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160585</xdr:rowOff>
    </xdr:from>
    <xdr:to>
      <xdr:col>55</xdr:col>
      <xdr:colOff>50800</xdr:colOff>
      <xdr:row>58</xdr:row>
      <xdr:rowOff>90735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3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18133</xdr:rowOff>
    </xdr:from>
    <xdr:to>
      <xdr:col>50</xdr:col>
      <xdr:colOff>114300</xdr:colOff>
      <xdr:row>59</xdr:row>
      <xdr:rowOff>35574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10133683"/>
          <a:ext cx="889000" cy="17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138238</xdr:rowOff>
    </xdr:from>
    <xdr:to>
      <xdr:col>50</xdr:col>
      <xdr:colOff>165100</xdr:colOff>
      <xdr:row>58</xdr:row>
      <xdr:rowOff>68388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10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84915</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686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168695</xdr:rowOff>
    </xdr:from>
    <xdr:to>
      <xdr:col>45</xdr:col>
      <xdr:colOff>177800</xdr:colOff>
      <xdr:row>59</xdr:row>
      <xdr:rowOff>18133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941345"/>
          <a:ext cx="889000" cy="19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166007</xdr:rowOff>
    </xdr:from>
    <xdr:to>
      <xdr:col>46</xdr:col>
      <xdr:colOff>38100</xdr:colOff>
      <xdr:row>58</xdr:row>
      <xdr:rowOff>96157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112684</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71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167356</xdr:rowOff>
    </xdr:from>
    <xdr:to>
      <xdr:col>41</xdr:col>
      <xdr:colOff>50800</xdr:colOff>
      <xdr:row>57</xdr:row>
      <xdr:rowOff>168695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940006"/>
          <a:ext cx="889000" cy="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13665</xdr:rowOff>
    </xdr:from>
    <xdr:to>
      <xdr:col>41</xdr:col>
      <xdr:colOff>101600</xdr:colOff>
      <xdr:row>58</xdr:row>
      <xdr:rowOff>115265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5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106392</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10050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29325</xdr:rowOff>
    </xdr:from>
    <xdr:to>
      <xdr:col>36</xdr:col>
      <xdr:colOff>165100</xdr:colOff>
      <xdr:row>58</xdr:row>
      <xdr:rowOff>130925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7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122052</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1006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153519</xdr:rowOff>
    </xdr:from>
    <xdr:to>
      <xdr:col>55</xdr:col>
      <xdr:colOff>50800</xdr:colOff>
      <xdr:row>59</xdr:row>
      <xdr:rowOff>83669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9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68446</xdr:rowOff>
    </xdr:from>
    <xdr:ext cx="469744"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1001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156224</xdr:rowOff>
    </xdr:from>
    <xdr:to>
      <xdr:col>50</xdr:col>
      <xdr:colOff>165100</xdr:colOff>
      <xdr:row>59</xdr:row>
      <xdr:rowOff>86374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10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77501</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04428" y="1019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138783</xdr:rowOff>
    </xdr:from>
    <xdr:to>
      <xdr:col>46</xdr:col>
      <xdr:colOff>38100</xdr:colOff>
      <xdr:row>59</xdr:row>
      <xdr:rowOff>68933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8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60060</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17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117895</xdr:rowOff>
    </xdr:from>
    <xdr:to>
      <xdr:col>41</xdr:col>
      <xdr:colOff>101600</xdr:colOff>
      <xdr:row>58</xdr:row>
      <xdr:rowOff>48045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89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64572</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61795" y="9665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116556</xdr:rowOff>
    </xdr:from>
    <xdr:to>
      <xdr:col>36</xdr:col>
      <xdr:colOff>165100</xdr:colOff>
      <xdr:row>58</xdr:row>
      <xdr:rowOff>46706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88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63233</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672795" y="9664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99893</xdr:rowOff>
    </xdr:from>
    <xdr:to>
      <xdr:col>54</xdr:col>
      <xdr:colOff>189865</xdr:colOff>
      <xdr:row>79</xdr:row>
      <xdr:rowOff>15894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101393"/>
          <a:ext cx="1270" cy="1459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19721</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6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15894</xdr:rowOff>
    </xdr:from>
    <xdr:to>
      <xdr:col>55</xdr:col>
      <xdr:colOff>88900</xdr:colOff>
      <xdr:row>79</xdr:row>
      <xdr:rowOff>15894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60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46570</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87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99893</xdr:rowOff>
    </xdr:from>
    <xdr:to>
      <xdr:col>55</xdr:col>
      <xdr:colOff>88900</xdr:colOff>
      <xdr:row>70</xdr:row>
      <xdr:rowOff>99893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10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51129</xdr:rowOff>
    </xdr:from>
    <xdr:to>
      <xdr:col>55</xdr:col>
      <xdr:colOff>0</xdr:colOff>
      <xdr:row>78</xdr:row>
      <xdr:rowOff>147213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424229"/>
          <a:ext cx="838200" cy="96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53385</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083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30508</xdr:rowOff>
    </xdr:from>
    <xdr:to>
      <xdr:col>55</xdr:col>
      <xdr:colOff>50800</xdr:colOff>
      <xdr:row>77</xdr:row>
      <xdr:rowOff>132108</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23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121340</xdr:rowOff>
    </xdr:from>
    <xdr:to>
      <xdr:col>50</xdr:col>
      <xdr:colOff>114300</xdr:colOff>
      <xdr:row>78</xdr:row>
      <xdr:rowOff>147213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494440"/>
          <a:ext cx="889000" cy="25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81787</xdr:rowOff>
    </xdr:from>
    <xdr:to>
      <xdr:col>50</xdr:col>
      <xdr:colOff>165100</xdr:colOff>
      <xdr:row>78</xdr:row>
      <xdr:rowOff>11937</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28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28464</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05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121340</xdr:rowOff>
    </xdr:from>
    <xdr:to>
      <xdr:col>45</xdr:col>
      <xdr:colOff>177800</xdr:colOff>
      <xdr:row>78</xdr:row>
      <xdr:rowOff>138492</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494440"/>
          <a:ext cx="889000" cy="1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92661</xdr:rowOff>
    </xdr:from>
    <xdr:to>
      <xdr:col>46</xdr:col>
      <xdr:colOff>38100</xdr:colOff>
      <xdr:row>78</xdr:row>
      <xdr:rowOff>22811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29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39338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06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138492</xdr:rowOff>
    </xdr:from>
    <xdr:to>
      <xdr:col>41</xdr:col>
      <xdr:colOff>50800</xdr:colOff>
      <xdr:row>78</xdr:row>
      <xdr:rowOff>145997</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511592"/>
          <a:ext cx="889000" cy="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163610</xdr:rowOff>
    </xdr:from>
    <xdr:to>
      <xdr:col>41</xdr:col>
      <xdr:colOff>101600</xdr:colOff>
      <xdr:row>78</xdr:row>
      <xdr:rowOff>93760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6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110287</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14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150901</xdr:rowOff>
    </xdr:from>
    <xdr:to>
      <xdr:col>36</xdr:col>
      <xdr:colOff>165100</xdr:colOff>
      <xdr:row>78</xdr:row>
      <xdr:rowOff>81051</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5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97578</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12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329</xdr:rowOff>
    </xdr:from>
    <xdr:to>
      <xdr:col>55</xdr:col>
      <xdr:colOff>50800</xdr:colOff>
      <xdr:row>78</xdr:row>
      <xdr:rowOff>101929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37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150206</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35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96413</xdr:rowOff>
    </xdr:from>
    <xdr:to>
      <xdr:col>50</xdr:col>
      <xdr:colOff>165100</xdr:colOff>
      <xdr:row>79</xdr:row>
      <xdr:rowOff>26563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6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17690</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56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70540</xdr:rowOff>
    </xdr:from>
    <xdr:to>
      <xdr:col>46</xdr:col>
      <xdr:colOff>38100</xdr:colOff>
      <xdr:row>79</xdr:row>
      <xdr:rowOff>690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44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163267</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5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87692</xdr:rowOff>
    </xdr:from>
    <xdr:to>
      <xdr:col>41</xdr:col>
      <xdr:colOff>101600</xdr:colOff>
      <xdr:row>79</xdr:row>
      <xdr:rowOff>17842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6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8969</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55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95197</xdr:rowOff>
    </xdr:from>
    <xdr:to>
      <xdr:col>36</xdr:col>
      <xdr:colOff>165100</xdr:colOff>
      <xdr:row>79</xdr:row>
      <xdr:rowOff>25347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6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16474</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56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47220</xdr:rowOff>
    </xdr:from>
    <xdr:to>
      <xdr:col>54</xdr:col>
      <xdr:colOff>189865</xdr:colOff>
      <xdr:row>99</xdr:row>
      <xdr:rowOff>2284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649170"/>
          <a:ext cx="1270" cy="132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6111</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97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2284</xdr:rowOff>
    </xdr:from>
    <xdr:to>
      <xdr:col>55</xdr:col>
      <xdr:colOff>88900</xdr:colOff>
      <xdr:row>99</xdr:row>
      <xdr:rowOff>2284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97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165347</xdr:rowOff>
    </xdr:from>
    <xdr:ext cx="690189"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4243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1,077,819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47220</xdr:rowOff>
    </xdr:from>
    <xdr:to>
      <xdr:col>55</xdr:col>
      <xdr:colOff>88900</xdr:colOff>
      <xdr:row>91</xdr:row>
      <xdr:rowOff>47220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64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158727</xdr:rowOff>
    </xdr:from>
    <xdr:to>
      <xdr:col>55</xdr:col>
      <xdr:colOff>0</xdr:colOff>
      <xdr:row>98</xdr:row>
      <xdr:rowOff>14588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789377"/>
          <a:ext cx="838200" cy="27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117180</xdr:rowOff>
    </xdr:from>
    <xdr:ext cx="599010"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7478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138753</xdr:rowOff>
    </xdr:from>
    <xdr:to>
      <xdr:col>55</xdr:col>
      <xdr:colOff>50800</xdr:colOff>
      <xdr:row>98</xdr:row>
      <xdr:rowOff>68903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76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138708</xdr:rowOff>
    </xdr:from>
    <xdr:to>
      <xdr:col>50</xdr:col>
      <xdr:colOff>114300</xdr:colOff>
      <xdr:row>98</xdr:row>
      <xdr:rowOff>14588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750300" y="16769358"/>
          <a:ext cx="889000" cy="4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159435</xdr:rowOff>
    </xdr:from>
    <xdr:to>
      <xdr:col>50</xdr:col>
      <xdr:colOff>165100</xdr:colOff>
      <xdr:row>98</xdr:row>
      <xdr:rowOff>89585</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79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80712</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39795" y="16882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138708</xdr:rowOff>
    </xdr:from>
    <xdr:to>
      <xdr:col>45</xdr:col>
      <xdr:colOff>177800</xdr:colOff>
      <xdr:row>97</xdr:row>
      <xdr:rowOff>156852</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769358"/>
          <a:ext cx="889000" cy="18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158835</xdr:rowOff>
    </xdr:from>
    <xdr:to>
      <xdr:col>46</xdr:col>
      <xdr:colOff>38100</xdr:colOff>
      <xdr:row>98</xdr:row>
      <xdr:rowOff>88985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7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80112</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50795" y="16882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156852</xdr:rowOff>
    </xdr:from>
    <xdr:to>
      <xdr:col>41</xdr:col>
      <xdr:colOff>50800</xdr:colOff>
      <xdr:row>98</xdr:row>
      <xdr:rowOff>39897</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787502"/>
          <a:ext cx="889000" cy="5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11621</xdr:rowOff>
    </xdr:from>
    <xdr:to>
      <xdr:col>41</xdr:col>
      <xdr:colOff>101600</xdr:colOff>
      <xdr:row>98</xdr:row>
      <xdr:rowOff>113221</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813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104348</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61795" y="16906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3880</xdr:rowOff>
    </xdr:from>
    <xdr:to>
      <xdr:col>36</xdr:col>
      <xdr:colOff>165100</xdr:colOff>
      <xdr:row>98</xdr:row>
      <xdr:rowOff>105480</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80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96607</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672795" y="16898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107927</xdr:rowOff>
    </xdr:from>
    <xdr:to>
      <xdr:col>55</xdr:col>
      <xdr:colOff>50800</xdr:colOff>
      <xdr:row>98</xdr:row>
      <xdr:rowOff>38077</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73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130804</xdr:rowOff>
    </xdr:from>
    <xdr:ext cx="599010"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590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135238</xdr:rowOff>
    </xdr:from>
    <xdr:to>
      <xdr:col>50</xdr:col>
      <xdr:colOff>165100</xdr:colOff>
      <xdr:row>98</xdr:row>
      <xdr:rowOff>65388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76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81915</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39795" y="16541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87908</xdr:rowOff>
    </xdr:from>
    <xdr:to>
      <xdr:col>46</xdr:col>
      <xdr:colOff>38100</xdr:colOff>
      <xdr:row>98</xdr:row>
      <xdr:rowOff>18058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71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34585</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50795" y="16493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106052</xdr:rowOff>
    </xdr:from>
    <xdr:to>
      <xdr:col>41</xdr:col>
      <xdr:colOff>101600</xdr:colOff>
      <xdr:row>98</xdr:row>
      <xdr:rowOff>36202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73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52729</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61795" y="16511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160547</xdr:rowOff>
    </xdr:from>
    <xdr:to>
      <xdr:col>36</xdr:col>
      <xdr:colOff>165100</xdr:colOff>
      <xdr:row>98</xdr:row>
      <xdr:rowOff>90697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79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107224</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672795" y="1656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16892</xdr:rowOff>
    </xdr:from>
    <xdr:to>
      <xdr:col>85</xdr:col>
      <xdr:colOff>126364</xdr:colOff>
      <xdr:row>39</xdr:row>
      <xdr:rowOff>985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331842"/>
          <a:ext cx="1269" cy="1355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4812</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9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985</xdr:rowOff>
    </xdr:from>
    <xdr:to>
      <xdr:col>86</xdr:col>
      <xdr:colOff>25400</xdr:colOff>
      <xdr:row>39</xdr:row>
      <xdr:rowOff>985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87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135019</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07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367,233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16892</xdr:rowOff>
    </xdr:from>
    <xdr:to>
      <xdr:col>86</xdr:col>
      <xdr:colOff>25400</xdr:colOff>
      <xdr:row>31</xdr:row>
      <xdr:rowOff>16892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331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32822</xdr:rowOff>
    </xdr:from>
    <xdr:to>
      <xdr:col>85</xdr:col>
      <xdr:colOff>127000</xdr:colOff>
      <xdr:row>38</xdr:row>
      <xdr:rowOff>121972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547922"/>
          <a:ext cx="838200" cy="89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120753</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292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97876</xdr:rowOff>
    </xdr:from>
    <xdr:to>
      <xdr:col>85</xdr:col>
      <xdr:colOff>177800</xdr:colOff>
      <xdr:row>38</xdr:row>
      <xdr:rowOff>28026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4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32822</xdr:rowOff>
    </xdr:from>
    <xdr:to>
      <xdr:col>81</xdr:col>
      <xdr:colOff>50800</xdr:colOff>
      <xdr:row>38</xdr:row>
      <xdr:rowOff>121024</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547922"/>
          <a:ext cx="889000" cy="88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94649</xdr:rowOff>
    </xdr:from>
    <xdr:to>
      <xdr:col>81</xdr:col>
      <xdr:colOff>101600</xdr:colOff>
      <xdr:row>38</xdr:row>
      <xdr:rowOff>24799</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38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41326</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21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121024</xdr:rowOff>
    </xdr:from>
    <xdr:to>
      <xdr:col>76</xdr:col>
      <xdr:colOff>114300</xdr:colOff>
      <xdr:row>38</xdr:row>
      <xdr:rowOff>131094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636124"/>
          <a:ext cx="889000" cy="1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106742</xdr:rowOff>
    </xdr:from>
    <xdr:to>
      <xdr:col>76</xdr:col>
      <xdr:colOff>165100</xdr:colOff>
      <xdr:row>38</xdr:row>
      <xdr:rowOff>36892</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5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53419</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22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123393</xdr:rowOff>
    </xdr:from>
    <xdr:to>
      <xdr:col>71</xdr:col>
      <xdr:colOff>177800</xdr:colOff>
      <xdr:row>38</xdr:row>
      <xdr:rowOff>131094</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638493"/>
          <a:ext cx="889000" cy="7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71900</xdr:rowOff>
    </xdr:from>
    <xdr:to>
      <xdr:col>72</xdr:col>
      <xdr:colOff>38100</xdr:colOff>
      <xdr:row>38</xdr:row>
      <xdr:rowOff>2049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1555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18577</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19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127972</xdr:rowOff>
    </xdr:from>
    <xdr:to>
      <xdr:col>67</xdr:col>
      <xdr:colOff>101600</xdr:colOff>
      <xdr:row>38</xdr:row>
      <xdr:rowOff>58122</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47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74649</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24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71172</xdr:rowOff>
    </xdr:from>
    <xdr:to>
      <xdr:col>85</xdr:col>
      <xdr:colOff>177800</xdr:colOff>
      <xdr:row>39</xdr:row>
      <xdr:rowOff>1322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58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157549</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501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153472</xdr:rowOff>
    </xdr:from>
    <xdr:to>
      <xdr:col>81</xdr:col>
      <xdr:colOff>101600</xdr:colOff>
      <xdr:row>38</xdr:row>
      <xdr:rowOff>83622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49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74749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58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70224</xdr:rowOff>
    </xdr:from>
    <xdr:to>
      <xdr:col>76</xdr:col>
      <xdr:colOff>165100</xdr:colOff>
      <xdr:row>39</xdr:row>
      <xdr:rowOff>374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58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162951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67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80294</xdr:rowOff>
    </xdr:from>
    <xdr:to>
      <xdr:col>72</xdr:col>
      <xdr:colOff>38100</xdr:colOff>
      <xdr:row>39</xdr:row>
      <xdr:rowOff>10444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59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1571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68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72593</xdr:rowOff>
    </xdr:from>
    <xdr:to>
      <xdr:col>67</xdr:col>
      <xdr:colOff>101600</xdr:colOff>
      <xdr:row>39</xdr:row>
      <xdr:rowOff>2743</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58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165320</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68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4620</xdr:rowOff>
    </xdr:from>
    <xdr:to>
      <xdr:col>85</xdr:col>
      <xdr:colOff>126364</xdr:colOff>
      <xdr:row>57</xdr:row>
      <xdr:rowOff>155706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577120"/>
          <a:ext cx="1269" cy="1351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159533</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993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155706</xdr:rowOff>
    </xdr:from>
    <xdr:to>
      <xdr:col>86</xdr:col>
      <xdr:colOff>25400</xdr:colOff>
      <xdr:row>57</xdr:row>
      <xdr:rowOff>155706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9928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122747</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352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415,454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4620</xdr:rowOff>
    </xdr:from>
    <xdr:to>
      <xdr:col>86</xdr:col>
      <xdr:colOff>25400</xdr:colOff>
      <xdr:row>50</xdr:row>
      <xdr:rowOff>4620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57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93633</xdr:rowOff>
    </xdr:from>
    <xdr:to>
      <xdr:col>85</xdr:col>
      <xdr:colOff>127000</xdr:colOff>
      <xdr:row>57</xdr:row>
      <xdr:rowOff>36754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694833"/>
          <a:ext cx="838200" cy="11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69014</xdr:rowOff>
    </xdr:from>
    <xdr:ext cx="599010"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4987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46137</xdr:rowOff>
    </xdr:from>
    <xdr:to>
      <xdr:col>85</xdr:col>
      <xdr:colOff>177800</xdr:colOff>
      <xdr:row>56</xdr:row>
      <xdr:rowOff>147737</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64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93633</xdr:rowOff>
    </xdr:from>
    <xdr:to>
      <xdr:col>81</xdr:col>
      <xdr:colOff>50800</xdr:colOff>
      <xdr:row>57</xdr:row>
      <xdr:rowOff>87651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694833"/>
          <a:ext cx="889000" cy="16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74163</xdr:rowOff>
    </xdr:from>
    <xdr:to>
      <xdr:col>81</xdr:col>
      <xdr:colOff>101600</xdr:colOff>
      <xdr:row>57</xdr:row>
      <xdr:rowOff>4313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67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166890</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181795" y="9768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87651</xdr:rowOff>
    </xdr:from>
    <xdr:to>
      <xdr:col>76</xdr:col>
      <xdr:colOff>114300</xdr:colOff>
      <xdr:row>57</xdr:row>
      <xdr:rowOff>105326</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860301"/>
          <a:ext cx="889000" cy="1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80610</xdr:rowOff>
    </xdr:from>
    <xdr:to>
      <xdr:col>76</xdr:col>
      <xdr:colOff>165100</xdr:colOff>
      <xdr:row>57</xdr:row>
      <xdr:rowOff>10760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68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27287</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292795" y="9457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105326</xdr:rowOff>
    </xdr:from>
    <xdr:to>
      <xdr:col>71</xdr:col>
      <xdr:colOff>177800</xdr:colOff>
      <xdr:row>57</xdr:row>
      <xdr:rowOff>130480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877976"/>
          <a:ext cx="889000" cy="2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86690</xdr:rowOff>
    </xdr:from>
    <xdr:to>
      <xdr:col>72</xdr:col>
      <xdr:colOff>38100</xdr:colOff>
      <xdr:row>57</xdr:row>
      <xdr:rowOff>16840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6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33367</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03795" y="9463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89083</xdr:rowOff>
    </xdr:from>
    <xdr:to>
      <xdr:col>67</xdr:col>
      <xdr:colOff>101600</xdr:colOff>
      <xdr:row>57</xdr:row>
      <xdr:rowOff>19233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69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35760</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14795" y="9465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157404</xdr:rowOff>
    </xdr:from>
    <xdr:to>
      <xdr:col>85</xdr:col>
      <xdr:colOff>177800</xdr:colOff>
      <xdr:row>57</xdr:row>
      <xdr:rowOff>87554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75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72331</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67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42833</xdr:rowOff>
    </xdr:from>
    <xdr:to>
      <xdr:col>81</xdr:col>
      <xdr:colOff>101600</xdr:colOff>
      <xdr:row>56</xdr:row>
      <xdr:rowOff>144433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64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160960</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181795" y="9419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36851</xdr:rowOff>
    </xdr:from>
    <xdr:to>
      <xdr:col>76</xdr:col>
      <xdr:colOff>165100</xdr:colOff>
      <xdr:row>57</xdr:row>
      <xdr:rowOff>138451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80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129578</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90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54526</xdr:rowOff>
    </xdr:from>
    <xdr:to>
      <xdr:col>72</xdr:col>
      <xdr:colOff>38100</xdr:colOff>
      <xdr:row>57</xdr:row>
      <xdr:rowOff>156126</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82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147253</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91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79680</xdr:rowOff>
    </xdr:from>
    <xdr:to>
      <xdr:col>67</xdr:col>
      <xdr:colOff>101600</xdr:colOff>
      <xdr:row>58</xdr:row>
      <xdr:rowOff>9830</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85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957</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94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16706</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018206"/>
          <a:ext cx="1269" cy="1570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134833</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79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16706</xdr:rowOff>
    </xdr:from>
    <xdr:to>
      <xdr:col>86</xdr:col>
      <xdr:colOff>25400</xdr:colOff>
      <xdr:row>70</xdr:row>
      <xdr:rowOff>16706</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018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62955</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264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40078</xdr:rowOff>
    </xdr:from>
    <xdr:to>
      <xdr:col>85</xdr:col>
      <xdr:colOff>177800</xdr:colOff>
      <xdr:row>78</xdr:row>
      <xdr:rowOff>141678</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1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41301</xdr:rowOff>
    </xdr:from>
    <xdr:to>
      <xdr:col>81</xdr:col>
      <xdr:colOff>101600</xdr:colOff>
      <xdr:row>78</xdr:row>
      <xdr:rowOff>142901</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1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159428</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18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44362</xdr:rowOff>
    </xdr:from>
    <xdr:to>
      <xdr:col>76</xdr:col>
      <xdr:colOff>165100</xdr:colOff>
      <xdr:row>78</xdr:row>
      <xdr:rowOff>145962</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1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162489</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19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16911</xdr:rowOff>
    </xdr:from>
    <xdr:to>
      <xdr:col>71</xdr:col>
      <xdr:colOff>177800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561461"/>
          <a:ext cx="889000" cy="27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111562</xdr:rowOff>
    </xdr:from>
    <xdr:to>
      <xdr:col>72</xdr:col>
      <xdr:colOff>38100</xdr:colOff>
      <xdr:row>79</xdr:row>
      <xdr:rowOff>41712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8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58239</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259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118069</xdr:rowOff>
    </xdr:from>
    <xdr:to>
      <xdr:col>67</xdr:col>
      <xdr:colOff>101600</xdr:colOff>
      <xdr:row>79</xdr:row>
      <xdr:rowOff>48219</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49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64746</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26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137561</xdr:rowOff>
    </xdr:from>
    <xdr:to>
      <xdr:col>67</xdr:col>
      <xdr:colOff>101600</xdr:colOff>
      <xdr:row>79</xdr:row>
      <xdr:rowOff>67711</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1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58838</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79428" y="1360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103043</xdr:rowOff>
    </xdr:from>
    <xdr:to>
      <xdr:col>85</xdr:col>
      <xdr:colOff>126364</xdr:colOff>
      <xdr:row>98</xdr:row>
      <xdr:rowOff>138125</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33543"/>
          <a:ext cx="1269" cy="1406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141952</xdr:rowOff>
    </xdr:from>
    <xdr:ext cx="378565"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44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138125</xdr:rowOff>
    </xdr:from>
    <xdr:to>
      <xdr:col>86</xdr:col>
      <xdr:colOff>25400</xdr:colOff>
      <xdr:row>98</xdr:row>
      <xdr:rowOff>138125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49720</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08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616,035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103043</xdr:rowOff>
    </xdr:from>
    <xdr:to>
      <xdr:col>86</xdr:col>
      <xdr:colOff>25400</xdr:colOff>
      <xdr:row>90</xdr:row>
      <xdr:rowOff>103043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33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121948</xdr:rowOff>
    </xdr:from>
    <xdr:to>
      <xdr:col>85</xdr:col>
      <xdr:colOff>127000</xdr:colOff>
      <xdr:row>96</xdr:row>
      <xdr:rowOff>154003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581148"/>
          <a:ext cx="838200" cy="3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118122</xdr:rowOff>
    </xdr:from>
    <xdr:ext cx="599010"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5773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139695</xdr:rowOff>
    </xdr:from>
    <xdr:to>
      <xdr:col>85</xdr:col>
      <xdr:colOff>177800</xdr:colOff>
      <xdr:row>97</xdr:row>
      <xdr:rowOff>69845</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5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127431</xdr:rowOff>
    </xdr:from>
    <xdr:to>
      <xdr:col>81</xdr:col>
      <xdr:colOff>50800</xdr:colOff>
      <xdr:row>96</xdr:row>
      <xdr:rowOff>154003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4592300" y="16586631"/>
          <a:ext cx="889000" cy="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143790</xdr:rowOff>
    </xdr:from>
    <xdr:to>
      <xdr:col>81</xdr:col>
      <xdr:colOff>101600</xdr:colOff>
      <xdr:row>97</xdr:row>
      <xdr:rowOff>73940</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0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65067</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181795" y="1669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163492</xdr:rowOff>
    </xdr:from>
    <xdr:to>
      <xdr:col>76</xdr:col>
      <xdr:colOff>114300</xdr:colOff>
      <xdr:row>96</xdr:row>
      <xdr:rowOff>127431</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3703300" y="16279792"/>
          <a:ext cx="889000" cy="306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150414</xdr:rowOff>
    </xdr:from>
    <xdr:to>
      <xdr:col>76</xdr:col>
      <xdr:colOff>165100</xdr:colOff>
      <xdr:row>97</xdr:row>
      <xdr:rowOff>80564</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71691</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292795" y="1670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162368</xdr:rowOff>
    </xdr:from>
    <xdr:to>
      <xdr:col>71</xdr:col>
      <xdr:colOff>177800</xdr:colOff>
      <xdr:row>94</xdr:row>
      <xdr:rowOff>163492</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814300" y="16278668"/>
          <a:ext cx="889000" cy="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169298</xdr:rowOff>
    </xdr:from>
    <xdr:to>
      <xdr:col>72</xdr:col>
      <xdr:colOff>38100</xdr:colOff>
      <xdr:row>97</xdr:row>
      <xdr:rowOff>99448</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90575</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03795" y="16721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16720</xdr:rowOff>
    </xdr:from>
    <xdr:to>
      <xdr:col>67</xdr:col>
      <xdr:colOff>101600</xdr:colOff>
      <xdr:row>97</xdr:row>
      <xdr:rowOff>118320</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6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109447</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14795" y="16740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71148</xdr:rowOff>
    </xdr:from>
    <xdr:to>
      <xdr:col>85</xdr:col>
      <xdr:colOff>177800</xdr:colOff>
      <xdr:row>97</xdr:row>
      <xdr:rowOff>1298</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53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94025</xdr:rowOff>
    </xdr:from>
    <xdr:ext cx="599010"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381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103203</xdr:rowOff>
    </xdr:from>
    <xdr:to>
      <xdr:col>81</xdr:col>
      <xdr:colOff>101600</xdr:colOff>
      <xdr:row>97</xdr:row>
      <xdr:rowOff>33353</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56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49880</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181795" y="16337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76631</xdr:rowOff>
    </xdr:from>
    <xdr:to>
      <xdr:col>76</xdr:col>
      <xdr:colOff>165100</xdr:colOff>
      <xdr:row>97</xdr:row>
      <xdr:rowOff>6781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53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23308</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292795" y="16311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112692</xdr:rowOff>
    </xdr:from>
    <xdr:to>
      <xdr:col>72</xdr:col>
      <xdr:colOff>38100</xdr:colOff>
      <xdr:row>95</xdr:row>
      <xdr:rowOff>42842</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22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59369</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03795" y="16004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111568</xdr:rowOff>
    </xdr:from>
    <xdr:to>
      <xdr:col>67</xdr:col>
      <xdr:colOff>101600</xdr:colOff>
      <xdr:row>95</xdr:row>
      <xdr:rowOff>41718</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22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58245</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14795" y="16003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139700</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159595" y="6654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10177</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10177</xdr:rowOff>
    </xdr:from>
    <xdr:ext cx="249299"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635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67327</xdr:rowOff>
    </xdr:from>
    <xdr:ext cx="249299"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582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23520</xdr:rowOff>
    </xdr:from>
    <xdr:to>
      <xdr:col>112</xdr:col>
      <xdr:colOff>38100</xdr:colOff>
      <xdr:row>36</xdr:row>
      <xdr:rowOff>125120</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1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141647</xdr:rowOff>
    </xdr:from>
    <xdr:ext cx="469744"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088428" y="597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27178</xdr:rowOff>
    </xdr:from>
    <xdr:to>
      <xdr:col>107</xdr:col>
      <xdr:colOff>101600</xdr:colOff>
      <xdr:row>38</xdr:row>
      <xdr:rowOff>128778</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145305</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4369</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5319319"/>
          <a:ext cx="889000" cy="1335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17576</xdr:rowOff>
    </xdr:from>
    <xdr:to>
      <xdr:col>98</xdr:col>
      <xdr:colOff>38100</xdr:colOff>
      <xdr:row>38</xdr:row>
      <xdr:rowOff>119176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53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110303</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625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124477</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468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125019</xdr:rowOff>
    </xdr:from>
    <xdr:to>
      <xdr:col>98</xdr:col>
      <xdr:colOff>38100</xdr:colOff>
      <xdr:row>31</xdr:row>
      <xdr:rowOff>55169</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526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29</xdr:row>
      <xdr:rowOff>71696</xdr:rowOff>
    </xdr:from>
    <xdr:ext cx="469744"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21428" y="504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衛生費は、住民一人当たり</a:t>
          </a:r>
          <a:r>
            <a:rPr kumimoji="1" lang="en-US" altLang="ja-JP" sz="1100">
              <a:solidFill>
                <a:schemeClr val="dk1"/>
              </a:solidFill>
              <a:effectLst/>
              <a:latin typeface="+mn-lt"/>
              <a:ea typeface="+mn-ea"/>
              <a:cs typeface="+mn-cs"/>
            </a:rPr>
            <a:t>225,335</a:t>
          </a:r>
          <a:r>
            <a:rPr kumimoji="1" lang="ja-JP" altLang="ja-JP" sz="1100">
              <a:solidFill>
                <a:schemeClr val="dk1"/>
              </a:solidFill>
              <a:effectLst/>
              <a:latin typeface="+mn-lt"/>
              <a:ea typeface="+mn-ea"/>
              <a:cs typeface="+mn-cs"/>
            </a:rPr>
            <a:t>円となっており、類似団体平均を大幅に上回っているのは、町立診療所の運営に係る経費や一般廃棄物処理施設に係る委託料などの物件費が増加しているからであり、前年度と比較して住民一人当たりのコスト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しているのは、</a:t>
          </a:r>
          <a:r>
            <a:rPr kumimoji="1" lang="ja-JP" altLang="en-US" sz="1100">
              <a:solidFill>
                <a:schemeClr val="dk1"/>
              </a:solidFill>
              <a:effectLst/>
              <a:latin typeface="+mn-lt"/>
              <a:ea typeface="+mn-ea"/>
              <a:cs typeface="+mn-cs"/>
            </a:rPr>
            <a:t>新型コロナウイルス感染症対応地方創生臨時交付金に係る事業</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によるものである。また、総務費</a:t>
          </a:r>
          <a:r>
            <a:rPr kumimoji="1" lang="ja-JP" altLang="en-US" sz="1100">
              <a:solidFill>
                <a:schemeClr val="dk1"/>
              </a:solidFill>
              <a:effectLst/>
              <a:latin typeface="+mn-lt"/>
              <a:ea typeface="+mn-ea"/>
              <a:cs typeface="+mn-cs"/>
            </a:rPr>
            <a:t>・消防費の減については</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年度において</a:t>
          </a:r>
          <a:r>
            <a:rPr kumimoji="1" lang="ja-JP" altLang="en-US" sz="1100">
              <a:solidFill>
                <a:schemeClr val="dk1"/>
              </a:solidFill>
              <a:effectLst/>
              <a:latin typeface="+mn-lt"/>
              <a:ea typeface="+mn-ea"/>
              <a:cs typeface="+mn-cs"/>
            </a:rPr>
            <a:t>積浦集会所・第２分団屯所整備</a:t>
          </a:r>
          <a:r>
            <a:rPr kumimoji="1" lang="ja-JP" altLang="ja-JP" sz="1100">
              <a:solidFill>
                <a:schemeClr val="dk1"/>
              </a:solidFill>
              <a:effectLst/>
              <a:latin typeface="+mn-lt"/>
              <a:ea typeface="+mn-ea"/>
              <a:cs typeface="+mn-cs"/>
            </a:rPr>
            <a:t>事業があり増となっていたため</a:t>
          </a:r>
          <a:r>
            <a:rPr kumimoji="1" lang="ja-JP" altLang="en-US" sz="1100">
              <a:solidFill>
                <a:schemeClr val="dk1"/>
              </a:solidFill>
              <a:effectLst/>
              <a:latin typeface="+mn-lt"/>
              <a:ea typeface="+mn-ea"/>
              <a:cs typeface="+mn-cs"/>
            </a:rPr>
            <a:t>令和４年</a:t>
          </a:r>
          <a:r>
            <a:rPr kumimoji="1" lang="ja-JP" altLang="ja-JP" sz="1100">
              <a:solidFill>
                <a:schemeClr val="dk1"/>
              </a:solidFill>
              <a:effectLst/>
              <a:latin typeface="+mn-lt"/>
              <a:ea typeface="+mn-ea"/>
              <a:cs typeface="+mn-cs"/>
            </a:rPr>
            <a:t>度は減額となって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、土木費</a:t>
          </a:r>
          <a:r>
            <a:rPr kumimoji="1" lang="ja-JP" altLang="en-US" sz="1100">
              <a:solidFill>
                <a:schemeClr val="dk1"/>
              </a:solidFill>
              <a:effectLst/>
              <a:latin typeface="+mn-lt"/>
              <a:ea typeface="+mn-ea"/>
              <a:cs typeface="+mn-cs"/>
            </a:rPr>
            <a:t>においては、</a:t>
          </a:r>
          <a:r>
            <a:rPr kumimoji="1" lang="ja-JP" altLang="ja-JP" sz="1100">
              <a:solidFill>
                <a:schemeClr val="dk1"/>
              </a:solidFill>
              <a:effectLst/>
              <a:latin typeface="+mn-lt"/>
              <a:ea typeface="+mn-ea"/>
              <a:cs typeface="+mn-cs"/>
            </a:rPr>
            <a:t>類似団体平均を上回ったのは、</a:t>
          </a:r>
          <a:r>
            <a:rPr kumimoji="1" lang="ja-JP" altLang="en-US" sz="1100">
              <a:solidFill>
                <a:schemeClr val="dk1"/>
              </a:solidFill>
              <a:effectLst/>
              <a:latin typeface="+mn-lt"/>
              <a:ea typeface="+mn-ea"/>
              <a:cs typeface="+mn-cs"/>
            </a:rPr>
            <a:t>積浦公園整備・横防家族用住宅整備事業</a:t>
          </a:r>
          <a:r>
            <a:rPr kumimoji="1" lang="ja-JP" altLang="ja-JP" sz="1100">
              <a:solidFill>
                <a:schemeClr val="dk1"/>
              </a:solidFill>
              <a:effectLst/>
              <a:latin typeface="+mn-lt"/>
              <a:ea typeface="+mn-ea"/>
              <a:cs typeface="+mn-cs"/>
            </a:rPr>
            <a:t>による費用が増となった事が要因である。</a:t>
          </a:r>
          <a:r>
            <a:rPr kumimoji="1" lang="ja-JP" altLang="en-US" sz="1100">
              <a:solidFill>
                <a:schemeClr val="dk1"/>
              </a:solidFill>
              <a:effectLst/>
              <a:latin typeface="+mn-lt"/>
              <a:ea typeface="+mn-ea"/>
              <a:cs typeface="+mn-cs"/>
            </a:rPr>
            <a:t>さらには、商工費は地域活性化に係るクーポン券事業により増となっており、教育費は、基金への積立金が減少した事が要因となり減少している。</a:t>
          </a:r>
          <a:r>
            <a:rPr kumimoji="1" lang="ja-JP" altLang="ja-JP" sz="1100">
              <a:solidFill>
                <a:schemeClr val="dk1"/>
              </a:solidFill>
              <a:effectLst/>
              <a:latin typeface="+mn-lt"/>
              <a:ea typeface="+mn-ea"/>
              <a:cs typeface="+mn-cs"/>
            </a:rPr>
            <a:t>今後とも、人件費の削減や事業の選択と集中を行っていくとともに、公共施設等総合管理計画に基づき、更新や維持管理に対して適正に財源配分していくよう努める。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香川県直島町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実質単年度収支が▲</a:t>
          </a:r>
          <a:r>
            <a:rPr kumimoji="1" lang="en-US" altLang="ja-JP" sz="1100">
              <a:solidFill>
                <a:schemeClr val="dk1"/>
              </a:solidFill>
              <a:effectLst/>
              <a:latin typeface="+mn-lt"/>
              <a:ea typeface="+mn-ea"/>
              <a:cs typeface="+mn-cs"/>
            </a:rPr>
            <a:t>0.50</a:t>
          </a:r>
          <a:r>
            <a:rPr kumimoji="1" lang="ja-JP" altLang="ja-JP" sz="1100">
              <a:solidFill>
                <a:schemeClr val="dk1"/>
              </a:solidFill>
              <a:effectLst/>
              <a:latin typeface="+mn-lt"/>
              <a:ea typeface="+mn-ea"/>
              <a:cs typeface="+mn-cs"/>
            </a:rPr>
            <a:t>と低い数値となっているのは、一般廃棄物処理施設に係る委託料などの物件費によるものや、町民会館・一般廃棄物処理施設に伴う公債費などのため、財政調整基金を取り崩したことが要因である。実質収支については、黒字で推移している。今後も自主財源の増を模索しつつ、歳出削減に努め、実質収支額の増加に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香川県直島町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いずれの会計も赤字は出していない。普通交付税等</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しているが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臨時財政対策債が大きく減少したことで</a:t>
          </a:r>
          <a:r>
            <a:rPr kumimoji="1" lang="ja-JP" altLang="ja-JP" sz="1100">
              <a:solidFill>
                <a:schemeClr val="dk1"/>
              </a:solidFill>
              <a:effectLst/>
              <a:latin typeface="+mn-lt"/>
              <a:ea typeface="+mn-ea"/>
              <a:cs typeface="+mn-cs"/>
            </a:rPr>
            <a:t>標準財政規模が</a:t>
          </a:r>
          <a:r>
            <a:rPr kumimoji="1" lang="ja-JP" altLang="en-US" sz="1100">
              <a:solidFill>
                <a:schemeClr val="dk1"/>
              </a:solidFill>
              <a:effectLst/>
              <a:latin typeface="+mn-lt"/>
              <a:ea typeface="+mn-ea"/>
              <a:cs typeface="+mn-cs"/>
            </a:rPr>
            <a:t>減少しており、</a:t>
          </a:r>
          <a:r>
            <a:rPr kumimoji="1" lang="ja-JP" altLang="ja-JP" sz="1100">
              <a:solidFill>
                <a:schemeClr val="dk1"/>
              </a:solidFill>
              <a:effectLst/>
              <a:latin typeface="+mn-lt"/>
              <a:ea typeface="+mn-ea"/>
              <a:cs typeface="+mn-cs"/>
            </a:rPr>
            <a:t>簡易水道事業会計</a:t>
          </a:r>
          <a:r>
            <a:rPr kumimoji="1" lang="ja-JP" altLang="en-US" sz="1100">
              <a:solidFill>
                <a:schemeClr val="dk1"/>
              </a:solidFill>
              <a:effectLst/>
              <a:latin typeface="+mn-lt"/>
              <a:ea typeface="+mn-ea"/>
              <a:cs typeface="+mn-cs"/>
            </a:rPr>
            <a:t>においては、剰余額が減少したことにより</a:t>
          </a:r>
          <a:r>
            <a:rPr kumimoji="1" lang="ja-JP" altLang="ja-JP" sz="1100">
              <a:solidFill>
                <a:schemeClr val="dk1"/>
              </a:solidFill>
              <a:effectLst/>
              <a:latin typeface="+mn-lt"/>
              <a:ea typeface="+mn-ea"/>
              <a:cs typeface="+mn-cs"/>
            </a:rPr>
            <a:t>比率が減少している。今後は、簡易水道事業の改良費の増加や下水道事業の長寿命化事業に伴う事業費の増加、また、高齢化社会に適応していくための社会保障施策に係る事業費の増加が見込まれるが、いずれも事業費の適正化を図り、健全な財政運営に努める必要があ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香川県直島町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元利償還金等は前年度と比較し、ほぼ同額となっており、算入公債費等は、風評被害対策資金返還金の減により減少していることから、実質公債費比率の分子の値が増加している。今後も地方債抑制施策として、地方債残高を今以上増やさないことと、交付税措置のある有利なもののみの発行に限定す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満期一括償還地方債は発行していない。</a:t>
          </a:r>
          <a:endParaRPr lang="ja-JP" altLang="ja-JP" sz="10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香川県直島町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地方債現在高は確実に減少して</a:t>
          </a:r>
          <a:r>
            <a:rPr kumimoji="1" lang="ja-JP" altLang="en-US" sz="1100">
              <a:solidFill>
                <a:schemeClr val="dk1"/>
              </a:solidFill>
              <a:effectLst/>
              <a:latin typeface="+mn-lt"/>
              <a:ea typeface="+mn-ea"/>
              <a:cs typeface="+mn-cs"/>
            </a:rPr>
            <a:t>いるものの</a:t>
          </a:r>
          <a:r>
            <a:rPr kumimoji="1" lang="ja-JP" altLang="ja-JP" sz="1100">
              <a:solidFill>
                <a:schemeClr val="dk1"/>
              </a:solidFill>
              <a:effectLst/>
              <a:latin typeface="+mn-lt"/>
              <a:ea typeface="+mn-ea"/>
              <a:cs typeface="+mn-cs"/>
            </a:rPr>
            <a:t>、元金償還額の増加に伴い財政調整基金を充当</a:t>
          </a:r>
          <a:r>
            <a:rPr kumimoji="1" lang="ja-JP" altLang="en-US" sz="1100">
              <a:solidFill>
                <a:schemeClr val="dk1"/>
              </a:solidFill>
              <a:effectLst/>
              <a:latin typeface="+mn-lt"/>
              <a:ea typeface="+mn-ea"/>
              <a:cs typeface="+mn-cs"/>
            </a:rPr>
            <a:t>しているため、充当可能財源等も減少している。</a:t>
          </a:r>
          <a:r>
            <a:rPr kumimoji="1" lang="ja-JP" altLang="ja-JP" sz="1100">
              <a:solidFill>
                <a:schemeClr val="dk1"/>
              </a:solidFill>
              <a:effectLst/>
              <a:latin typeface="+mn-lt"/>
              <a:ea typeface="+mn-ea"/>
              <a:cs typeface="+mn-cs"/>
            </a:rPr>
            <a:t>将来負担比率は算出されていない。今後も、地方債残高を減少させていく予定ではあるが、町債の元金償還額の増加に伴う充当可能基金の減少が見込まれているため、指標の悪化が懸念される。行財政改革を推進し、一層の行政の効率化を図っていくことで、比率が悪化することのないよう努めていく。</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香川県直島町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となっており、財政調整基金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、減債基金が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公共施設等の老朽化対策などの経費が増大していくことや公債費が令和６年度にピークを迎えることから、決算状況等を踏まえ、可能な範囲で積み立てることとしている。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まちづくり基金：まちづくり整備の推進</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教育施設建設整備基金：教育施設整備の推進</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生活環境施設整備基金：生活環境施設整備の推進</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p>
        <a:p>
          <a:pPr eaLnBrk="1" fontAlgn="auto" latinLnBrk="0" hangingPunct="1"/>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ふるさと応援基金：ふるさとを応援しようとする個人または団体からの寄附金を積み立てて、本町のアート、環境、観光、教育、福祉などのまちづくり事業の発展に関する施策の推進。</a:t>
          </a:r>
          <a:r>
            <a:rPr kumimoji="1" lang="ja-JP" altLang="ja-JP" sz="1100">
              <a:solidFill>
                <a:schemeClr val="dk1"/>
              </a:solidFill>
              <a:effectLst/>
              <a:latin typeface="+mn-lt"/>
              <a:ea typeface="+mn-ea"/>
              <a:cs typeface="+mn-cs"/>
            </a:rPr>
            <a:t>　　　　　</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まちづくり基金：まちづくり整備の推進のため</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126</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取り崩しした</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ことによる</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教育施設建設整備基金：教育施設整備の推進のため</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取り崩しした</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ことによる</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生活環境施設整備基金：生活環境施設整備の推進のため</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取り崩しした</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ことによる</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ふるさと応援基金：行政情報通信サービス事業等に</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百万円取り崩ししたことによる減少。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まちづくり基金：公共施設等の老朽化対策などのため、可能な範囲で積み立て予定。</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教育施設建設整備基金：小中学校施設整備などのため、可能な範囲で積み立て予定。特に小学校校舎の老朽化がひどくなってきているため、小規模の改修は実施してきているが、近い将来建替え等の検討が必要となってきている。</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生活環境施設整備基金：ごみ焼却、下水道施設整備事業などのため、可能な範囲で積み立て予定。令和３年度から下水道長寿命化事業を実施しているため、基金からの取り崩しが必要となっている。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ふるさと応援基金：本町のアート、観光、教育など、まちづくり事業のため、寄附金全額を積み立てる。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公共施設等の老朽化対策及び社会保障関係経費の増</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、また、</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公債費の増によ</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り、差引き</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百万円を</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取り崩し</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たことによる減少。</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災害への備え等のため、過去の実績や決算状況を踏まえ、可能な範囲で積み立てることとしている。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一般廃棄物処理施設整備事業などに係る償還のため</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ことによる減少。</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令和６年度に地方債償還のピークを迎えるため、それに備えて積み立てを行う予定である。令和７年度以降は地方債償還額は減少予定であり、適切な事業の償還に充当していく。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5FF4782-684A-436C-9BDE-4DD3619B22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2C64173-1342-4EBB-88BB-82A47BC008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1C10617A-CBAF-451D-8F35-6FCBFD341D14}"/>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EB7A1B20-0E69-4948-A420-7B0A140161D5}"/>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7A63FA90-4154-4E02-A027-95B6DF04A548}"/>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FCD4AE69-AF67-4AD0-81DC-57FE214DB6F1}"/>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BA2D08B7-09F6-4D0C-A864-0C721C28709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F908CC46-CB82-44A9-AF3F-648149B43753}"/>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B149EDEC-F975-4292-A22A-7B56A16C05B4}"/>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FC13F9EF-73D8-425A-A906-6FF26F373FFC}"/>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C75AE681-F1A3-4A14-B852-DF8510D30B01}"/>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12A55B84-DEB6-4249-A2DF-36B001BC66FD}"/>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A69F6FFA-A310-47E0-A1E1-F5FAF98BEBC1}"/>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23DCF73B-CD6F-42C4-946F-995EBBFA0A65}"/>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2A6A7204-3C05-445C-8092-1C86378BEDD2}"/>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FCFFD9D2-F332-459D-B5B3-288A3B46920C}"/>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香川県直島町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6A870F0A-5564-4623-AD60-8345914F5F25}"/>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286541E7-F6B1-402F-A497-086DC0872386}"/>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997C96F-AB19-47B0-A876-111B0A16DB35}"/>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847A59D1-9252-4A48-8088-3C965988DDE2}"/>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3BBA0987-1D54-4249-ACCF-15D7FB34701F}"/>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1709A152-42C8-4658-B4AE-53CD14F64888}"/>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2,949
2,903
14.22
3,964,863
3,759,666
204,697
2,099,778
2,646,380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BD9FD342-BF1F-4975-AABE-A50D1E07C8A9}"/>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AF2EB8F8-3209-4BFE-BD33-734BFB219753}"/>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26D275D4-4EF5-463B-9D9D-02F86B3A8D5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9BD46BA2-F32F-43B8-A916-C40589E008DF}"/>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6E0D7BFF-0CBA-4953-A1EE-8D0D77F19DB8}"/>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517B4E9F-FB77-40B3-9487-77B1134015BE}"/>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ED6EFD4B-E028-4ECF-A711-2CBEF9FEEC6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F1DDE5C7-DBF4-4760-9C0C-4B24E78A068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BE0FEA63-585A-46F3-A0EC-1199C9AA0D84}"/>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8933E847-DA18-42CF-B5EA-8BD3F890090D}"/>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7FEEC5D2-0A37-4414-959E-F58C471FC93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BF177A41-14B7-4D06-8DF9-AE2C56B47A4E}"/>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B100B976-A9F6-4201-A496-A0B1D9778DEC}"/>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62F7507F-B808-42F0-93EC-D97DA4F693EB}"/>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D843677E-1D4A-41E7-933D-206B46F5804C}"/>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F19F2472-1105-4567-A1B7-79407374EAE3}"/>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4DBBD998-91EB-4EEF-BB4F-F8718954BE3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B51CE0B7-DA40-42E1-B7E1-0B1936FA8F9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F110A362-A254-4C12-AE94-91D0CE732C78}"/>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1CB7FADC-BC46-4454-94F2-E789ADBAAE5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1477AB5A-3FE0-496E-84FC-946548A87195}"/>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5696DD32-C929-4557-9003-59A35A0645E2}"/>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1AEF86E-D58F-47BE-A4C4-1B9A8BF32B62}"/>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D507930-EE98-40B9-B259-7AA9017F4DAB}"/>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CB150EF9-F755-48CB-896A-026D2CEA2223}"/>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4F317AA2-405C-4630-B62F-1AA6362E1C61}"/>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74CFF6A4-10EE-4EA1-B419-795608E91ED4}"/>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866E6590-F5F9-4397-A2BF-80D6708DBB11}"/>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17B110B5-66CD-453F-8216-766DF134DD57}"/>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A6C04859-75EB-4065-A79A-4E2B062D5D27}"/>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381C894E-C12C-4845-8244-2CC7BB79CFD5}"/>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FDCFA835-EACC-423D-A2FA-28FB7B07A714}"/>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38DFC9CE-13D6-4219-A683-51B6AEB49C64}"/>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446B467A-E6AD-46AD-BDDF-3E3D29C753AD}"/>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66EAEB2-0F4E-4DF7-BFD4-B394FDFD558D}"/>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全国平均・香川県平均を下回っており、これまでの取組の効果が表れていると考えられる。今後も公共施設等総合管理計画及び公共施設個別施設計画に基づいた施設の維持管理を適切に進めるとともに、老朽化対策に取り組んでいく。</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F5EB1C02-AD14-473C-9F6B-51089FDDBE8C}"/>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741C8033-7D45-4223-A472-0232B8BD0A4F}"/>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6C94E6C8-7E47-4A66-8EDD-68FD0296BA0E}"/>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6FBC98D1-396B-4B8A-8FCF-88490227FA16}"/>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B3CF33A0-5157-4485-B06B-1130B2057EB4}"/>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DE2CEDF5-A9A1-4446-A156-24B3818007AF}"/>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7879E598-51EE-463D-92C1-38908D795206}"/>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2363A40F-C5C0-44D8-AC87-5980439BB781}"/>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6A07A28A-CC63-4485-A697-3C10799B8AAA}"/>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CB3C7B3A-C867-4135-B212-93EF96B591EF}"/>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6636667F-F122-4F71-A236-B9D34E174CF9}"/>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71F42559-C258-4670-A3A6-36E7B663CC3D}"/>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A79070C8-4A98-47FD-8480-9F7CAA1AA332}"/>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B4F0B350-0989-4B51-A51A-C82F56D41273}"/>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8EF83214-FE68-4F8A-9B30-222885153807}"/>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E5BDB811-ADCD-4851-B1F9-E3A596F82264}"/>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7B7F09D5-BAB4-4DE4-863F-3F0D3FAAE7D7}"/>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5393BDB1-0EF6-447E-8615-4ECCC9066714}"/>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69215</xdr:rowOff>
    </xdr:from>
    <xdr:to>
      <xdr:col>23</xdr:col>
      <xdr:colOff>85090</xdr:colOff>
      <xdr:row>35</xdr:row>
      <xdr:rowOff>46718</xdr:rowOff>
    </xdr:to>
    <xdr:cxnSp macro="">
      <xdr:nvCxnSpPr>
        <xdr:cNvPr id="77" name="直線コネクタ 76">
          <a:extLst>
            <a:ext uri="{FF2B5EF4-FFF2-40B4-BE49-F238E27FC236}">
              <a16:creationId xmlns:a16="http://schemas.microsoft.com/office/drawing/2014/main" id="{D6A75C43-E3B2-4107-8D9A-3256CB0BC730}"/>
            </a:ext>
          </a:extLst>
        </xdr:cNvPr>
        <xdr:cNvCxnSpPr/>
      </xdr:nvCxnSpPr>
      <xdr:spPr>
        <a:xfrm flipV="1">
          <a:off x="4760595" y="5298440"/>
          <a:ext cx="1270" cy="1520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50545</xdr:rowOff>
    </xdr:from>
    <xdr:ext cx="405111" cy="259045"/>
    <xdr:sp macro="" textlink="">
      <xdr:nvSpPr>
        <xdr:cNvPr id="78" name="有形固定資産減価償却率最小値テキスト">
          <a:extLst>
            <a:ext uri="{FF2B5EF4-FFF2-40B4-BE49-F238E27FC236}">
              <a16:creationId xmlns:a16="http://schemas.microsoft.com/office/drawing/2014/main" id="{9360F0CF-0B59-45CA-8248-3AAAAC4CAE3C}"/>
            </a:ext>
          </a:extLst>
        </xdr:cNvPr>
        <xdr:cNvSpPr txBox="1"/>
      </xdr:nvSpPr>
      <xdr:spPr>
        <a:xfrm>
          <a:off x="4813300" y="6822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46718</xdr:rowOff>
    </xdr:from>
    <xdr:to>
      <xdr:col>23</xdr:col>
      <xdr:colOff>174625</xdr:colOff>
      <xdr:row>35</xdr:row>
      <xdr:rowOff>46718</xdr:rowOff>
    </xdr:to>
    <xdr:cxnSp macro="">
      <xdr:nvCxnSpPr>
        <xdr:cNvPr id="79" name="直線コネクタ 78">
          <a:extLst>
            <a:ext uri="{FF2B5EF4-FFF2-40B4-BE49-F238E27FC236}">
              <a16:creationId xmlns:a16="http://schemas.microsoft.com/office/drawing/2014/main" id="{8057BF58-A891-4C7D-B98B-1A8EF60C68B3}"/>
            </a:ext>
          </a:extLst>
        </xdr:cNvPr>
        <xdr:cNvCxnSpPr/>
      </xdr:nvCxnSpPr>
      <xdr:spPr>
        <a:xfrm>
          <a:off x="4673600" y="6818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15892</xdr:rowOff>
    </xdr:from>
    <xdr:ext cx="405111" cy="259045"/>
    <xdr:sp macro="" textlink="">
      <xdr:nvSpPr>
        <xdr:cNvPr id="80" name="有形固定資産減価償却率最大値テキスト">
          <a:extLst>
            <a:ext uri="{FF2B5EF4-FFF2-40B4-BE49-F238E27FC236}">
              <a16:creationId xmlns:a16="http://schemas.microsoft.com/office/drawing/2014/main" id="{9DABBE45-B5BF-4252-BF04-2F49B0A0B99E}"/>
            </a:ext>
          </a:extLst>
        </xdr:cNvPr>
        <xdr:cNvSpPr txBox="1"/>
      </xdr:nvSpPr>
      <xdr:spPr>
        <a:xfrm>
          <a:off x="4813300" y="507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69215</xdr:rowOff>
    </xdr:from>
    <xdr:to>
      <xdr:col>23</xdr:col>
      <xdr:colOff>174625</xdr:colOff>
      <xdr:row>26</xdr:row>
      <xdr:rowOff>69215</xdr:rowOff>
    </xdr:to>
    <xdr:cxnSp macro="">
      <xdr:nvCxnSpPr>
        <xdr:cNvPr id="81" name="直線コネクタ 80">
          <a:extLst>
            <a:ext uri="{FF2B5EF4-FFF2-40B4-BE49-F238E27FC236}">
              <a16:creationId xmlns:a16="http://schemas.microsoft.com/office/drawing/2014/main" id="{FB65A56A-E66F-41FD-BB6F-61FBCDB6E41B}"/>
            </a:ext>
          </a:extLst>
        </xdr:cNvPr>
        <xdr:cNvCxnSpPr/>
      </xdr:nvCxnSpPr>
      <xdr:spPr>
        <a:xfrm>
          <a:off x="4673600" y="5298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151782</xdr:rowOff>
    </xdr:from>
    <xdr:ext cx="405111" cy="259045"/>
    <xdr:sp macro="" textlink="">
      <xdr:nvSpPr>
        <xdr:cNvPr id="82" name="有形固定資産減価償却率平均値テキスト">
          <a:extLst>
            <a:ext uri="{FF2B5EF4-FFF2-40B4-BE49-F238E27FC236}">
              <a16:creationId xmlns:a16="http://schemas.microsoft.com/office/drawing/2014/main" id="{4154DBFA-97CD-493A-AD39-196A51A77DC7}"/>
            </a:ext>
          </a:extLst>
        </xdr:cNvPr>
        <xdr:cNvSpPr txBox="1"/>
      </xdr:nvSpPr>
      <xdr:spPr>
        <a:xfrm>
          <a:off x="4813300" y="5895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83" name="フローチャート: 判断 82">
          <a:extLst>
            <a:ext uri="{FF2B5EF4-FFF2-40B4-BE49-F238E27FC236}">
              <a16:creationId xmlns:a16="http://schemas.microsoft.com/office/drawing/2014/main" id="{1BAFD62F-346B-4DF7-A8D3-B2B1BDBA102E}"/>
            </a:ext>
          </a:extLst>
        </xdr:cNvPr>
        <xdr:cNvSpPr/>
      </xdr:nvSpPr>
      <xdr:spPr>
        <a:xfrm>
          <a:off x="47117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1905</xdr:rowOff>
    </xdr:from>
    <xdr:to>
      <xdr:col>19</xdr:col>
      <xdr:colOff>187325</xdr:colOff>
      <xdr:row>30</xdr:row>
      <xdr:rowOff>103505</xdr:rowOff>
    </xdr:to>
    <xdr:sp macro="" textlink="">
      <xdr:nvSpPr>
        <xdr:cNvPr id="84" name="フローチャート: 判断 83">
          <a:extLst>
            <a:ext uri="{FF2B5EF4-FFF2-40B4-BE49-F238E27FC236}">
              <a16:creationId xmlns:a16="http://schemas.microsoft.com/office/drawing/2014/main" id="{E0962D65-4EA3-4920-BFC7-B70129C661FE}"/>
            </a:ext>
          </a:extLst>
        </xdr:cNvPr>
        <xdr:cNvSpPr/>
      </xdr:nvSpPr>
      <xdr:spPr>
        <a:xfrm>
          <a:off x="4000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151765</xdr:rowOff>
    </xdr:from>
    <xdr:to>
      <xdr:col>15</xdr:col>
      <xdr:colOff>187325</xdr:colOff>
      <xdr:row>30</xdr:row>
      <xdr:rowOff>81915</xdr:rowOff>
    </xdr:to>
    <xdr:sp macro="" textlink="">
      <xdr:nvSpPr>
        <xdr:cNvPr id="85" name="フローチャート: 判断 84">
          <a:extLst>
            <a:ext uri="{FF2B5EF4-FFF2-40B4-BE49-F238E27FC236}">
              <a16:creationId xmlns:a16="http://schemas.microsoft.com/office/drawing/2014/main" id="{A49CCA00-1B1A-4C5C-B749-0903B46A0366}"/>
            </a:ext>
          </a:extLst>
        </xdr:cNvPr>
        <xdr:cNvSpPr/>
      </xdr:nvSpPr>
      <xdr:spPr>
        <a:xfrm>
          <a:off x="3238500" y="589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8074</xdr:rowOff>
    </xdr:from>
    <xdr:to>
      <xdr:col>11</xdr:col>
      <xdr:colOff>187325</xdr:colOff>
      <xdr:row>30</xdr:row>
      <xdr:rowOff>109674</xdr:rowOff>
    </xdr:to>
    <xdr:sp macro="" textlink="">
      <xdr:nvSpPr>
        <xdr:cNvPr id="86" name="フローチャート: 判断 85">
          <a:extLst>
            <a:ext uri="{FF2B5EF4-FFF2-40B4-BE49-F238E27FC236}">
              <a16:creationId xmlns:a16="http://schemas.microsoft.com/office/drawing/2014/main" id="{80A64EDB-3043-4509-A50F-251355DB4081}"/>
            </a:ext>
          </a:extLst>
        </xdr:cNvPr>
        <xdr:cNvSpPr/>
      </xdr:nvSpPr>
      <xdr:spPr>
        <a:xfrm>
          <a:off x="2476500" y="592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139428</xdr:rowOff>
    </xdr:from>
    <xdr:to>
      <xdr:col>7</xdr:col>
      <xdr:colOff>187325</xdr:colOff>
      <xdr:row>30</xdr:row>
      <xdr:rowOff>69578</xdr:rowOff>
    </xdr:to>
    <xdr:sp macro="" textlink="">
      <xdr:nvSpPr>
        <xdr:cNvPr id="87" name="フローチャート: 判断 86">
          <a:extLst>
            <a:ext uri="{FF2B5EF4-FFF2-40B4-BE49-F238E27FC236}">
              <a16:creationId xmlns:a16="http://schemas.microsoft.com/office/drawing/2014/main" id="{08334FD7-2F68-4AD1-B24D-06EB565186AD}"/>
            </a:ext>
          </a:extLst>
        </xdr:cNvPr>
        <xdr:cNvSpPr/>
      </xdr:nvSpPr>
      <xdr:spPr>
        <a:xfrm>
          <a:off x="1714500" y="5883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FB902E50-021E-41B0-8AA4-87A286577F6D}"/>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907CB6EF-E3A2-4511-AF6F-FE050DB9528D}"/>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9D00378A-0850-4EB9-A0BA-4A04FCB932CD}"/>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1E7AF801-5BA5-4D91-82CD-13FEB0666CB3}"/>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7ECC7D92-F485-4099-8D5E-40D7409E8843}"/>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139972</xdr:rowOff>
    </xdr:from>
    <xdr:to>
      <xdr:col>23</xdr:col>
      <xdr:colOff>136525</xdr:colOff>
      <xdr:row>28</xdr:row>
      <xdr:rowOff>70122</xdr:rowOff>
    </xdr:to>
    <xdr:sp macro="" textlink="">
      <xdr:nvSpPr>
        <xdr:cNvPr id="93" name="楕円 92">
          <a:extLst>
            <a:ext uri="{FF2B5EF4-FFF2-40B4-BE49-F238E27FC236}">
              <a16:creationId xmlns:a16="http://schemas.microsoft.com/office/drawing/2014/main" id="{1EEAC4FC-444E-498A-B812-E5575589DBEB}"/>
            </a:ext>
          </a:extLst>
        </xdr:cNvPr>
        <xdr:cNvSpPr/>
      </xdr:nvSpPr>
      <xdr:spPr>
        <a:xfrm>
          <a:off x="4711700" y="554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162849</xdr:rowOff>
    </xdr:from>
    <xdr:ext cx="405111" cy="259045"/>
    <xdr:sp macro="" textlink="">
      <xdr:nvSpPr>
        <xdr:cNvPr id="94" name="有形固定資産減価償却率該当値テキスト">
          <a:extLst>
            <a:ext uri="{FF2B5EF4-FFF2-40B4-BE49-F238E27FC236}">
              <a16:creationId xmlns:a16="http://schemas.microsoft.com/office/drawing/2014/main" id="{3E06A2D1-4751-4281-B707-C07A3BBA2DAC}"/>
            </a:ext>
          </a:extLst>
        </xdr:cNvPr>
        <xdr:cNvSpPr txBox="1"/>
      </xdr:nvSpPr>
      <xdr:spPr>
        <a:xfrm>
          <a:off x="4813300" y="5392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121467</xdr:rowOff>
    </xdr:from>
    <xdr:to>
      <xdr:col>19</xdr:col>
      <xdr:colOff>187325</xdr:colOff>
      <xdr:row>28</xdr:row>
      <xdr:rowOff>51617</xdr:rowOff>
    </xdr:to>
    <xdr:sp macro="" textlink="">
      <xdr:nvSpPr>
        <xdr:cNvPr id="95" name="楕円 94">
          <a:extLst>
            <a:ext uri="{FF2B5EF4-FFF2-40B4-BE49-F238E27FC236}">
              <a16:creationId xmlns:a16="http://schemas.microsoft.com/office/drawing/2014/main" id="{B081DE64-E638-46A3-808D-828CC538F69D}"/>
            </a:ext>
          </a:extLst>
        </xdr:cNvPr>
        <xdr:cNvSpPr/>
      </xdr:nvSpPr>
      <xdr:spPr>
        <a:xfrm>
          <a:off x="4000500" y="552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817</xdr:rowOff>
    </xdr:from>
    <xdr:to>
      <xdr:col>23</xdr:col>
      <xdr:colOff>85725</xdr:colOff>
      <xdr:row>28</xdr:row>
      <xdr:rowOff>19322</xdr:rowOff>
    </xdr:to>
    <xdr:cxnSp macro="">
      <xdr:nvCxnSpPr>
        <xdr:cNvPr id="96" name="直線コネクタ 95">
          <a:extLst>
            <a:ext uri="{FF2B5EF4-FFF2-40B4-BE49-F238E27FC236}">
              <a16:creationId xmlns:a16="http://schemas.microsoft.com/office/drawing/2014/main" id="{E962C9C5-08B6-42FB-918B-A8FC2C5140EF}"/>
            </a:ext>
          </a:extLst>
        </xdr:cNvPr>
        <xdr:cNvCxnSpPr/>
      </xdr:nvCxnSpPr>
      <xdr:spPr>
        <a:xfrm>
          <a:off x="4051300" y="5572942"/>
          <a:ext cx="71120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149225</xdr:rowOff>
    </xdr:from>
    <xdr:to>
      <xdr:col>15</xdr:col>
      <xdr:colOff>187325</xdr:colOff>
      <xdr:row>28</xdr:row>
      <xdr:rowOff>79375</xdr:rowOff>
    </xdr:to>
    <xdr:sp macro="" textlink="">
      <xdr:nvSpPr>
        <xdr:cNvPr id="97" name="楕円 96">
          <a:extLst>
            <a:ext uri="{FF2B5EF4-FFF2-40B4-BE49-F238E27FC236}">
              <a16:creationId xmlns:a16="http://schemas.microsoft.com/office/drawing/2014/main" id="{A61D3A12-C3A1-45D4-9BA7-78754FD45E68}"/>
            </a:ext>
          </a:extLst>
        </xdr:cNvPr>
        <xdr:cNvSpPr/>
      </xdr:nvSpPr>
      <xdr:spPr>
        <a:xfrm>
          <a:off x="3238500" y="554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817</xdr:rowOff>
    </xdr:from>
    <xdr:to>
      <xdr:col>19</xdr:col>
      <xdr:colOff>136525</xdr:colOff>
      <xdr:row>28</xdr:row>
      <xdr:rowOff>28575</xdr:rowOff>
    </xdr:to>
    <xdr:cxnSp macro="">
      <xdr:nvCxnSpPr>
        <xdr:cNvPr id="98" name="直線コネクタ 97">
          <a:extLst>
            <a:ext uri="{FF2B5EF4-FFF2-40B4-BE49-F238E27FC236}">
              <a16:creationId xmlns:a16="http://schemas.microsoft.com/office/drawing/2014/main" id="{C8236FB3-7A84-4AC7-AA03-6A237B5AD421}"/>
            </a:ext>
          </a:extLst>
        </xdr:cNvPr>
        <xdr:cNvCxnSpPr/>
      </xdr:nvCxnSpPr>
      <xdr:spPr>
        <a:xfrm flipV="1">
          <a:off x="3289300" y="5572942"/>
          <a:ext cx="762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149225</xdr:rowOff>
    </xdr:from>
    <xdr:to>
      <xdr:col>11</xdr:col>
      <xdr:colOff>187325</xdr:colOff>
      <xdr:row>28</xdr:row>
      <xdr:rowOff>79375</xdr:rowOff>
    </xdr:to>
    <xdr:sp macro="" textlink="">
      <xdr:nvSpPr>
        <xdr:cNvPr id="99" name="楕円 98">
          <a:extLst>
            <a:ext uri="{FF2B5EF4-FFF2-40B4-BE49-F238E27FC236}">
              <a16:creationId xmlns:a16="http://schemas.microsoft.com/office/drawing/2014/main" id="{09861EF9-0F3B-447E-AFAB-4265687964D4}"/>
            </a:ext>
          </a:extLst>
        </xdr:cNvPr>
        <xdr:cNvSpPr/>
      </xdr:nvSpPr>
      <xdr:spPr>
        <a:xfrm>
          <a:off x="2476500" y="554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28575</xdr:rowOff>
    </xdr:from>
    <xdr:to>
      <xdr:col>15</xdr:col>
      <xdr:colOff>136525</xdr:colOff>
      <xdr:row>28</xdr:row>
      <xdr:rowOff>28575</xdr:rowOff>
    </xdr:to>
    <xdr:cxnSp macro="">
      <xdr:nvCxnSpPr>
        <xdr:cNvPr id="100" name="直線コネクタ 99">
          <a:extLst>
            <a:ext uri="{FF2B5EF4-FFF2-40B4-BE49-F238E27FC236}">
              <a16:creationId xmlns:a16="http://schemas.microsoft.com/office/drawing/2014/main" id="{4424B8BA-DC1B-4523-B1AF-068D69392913}"/>
            </a:ext>
          </a:extLst>
        </xdr:cNvPr>
        <xdr:cNvCxnSpPr/>
      </xdr:nvCxnSpPr>
      <xdr:spPr>
        <a:xfrm>
          <a:off x="2527300" y="560070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127635</xdr:rowOff>
    </xdr:from>
    <xdr:to>
      <xdr:col>7</xdr:col>
      <xdr:colOff>187325</xdr:colOff>
      <xdr:row>28</xdr:row>
      <xdr:rowOff>57785</xdr:rowOff>
    </xdr:to>
    <xdr:sp macro="" textlink="">
      <xdr:nvSpPr>
        <xdr:cNvPr id="101" name="楕円 100">
          <a:extLst>
            <a:ext uri="{FF2B5EF4-FFF2-40B4-BE49-F238E27FC236}">
              <a16:creationId xmlns:a16="http://schemas.microsoft.com/office/drawing/2014/main" id="{774A93B9-9E39-4692-B40B-FF4A9FCD2785}"/>
            </a:ext>
          </a:extLst>
        </xdr:cNvPr>
        <xdr:cNvSpPr/>
      </xdr:nvSpPr>
      <xdr:spPr>
        <a:xfrm>
          <a:off x="1714500" y="552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6985</xdr:rowOff>
    </xdr:from>
    <xdr:to>
      <xdr:col>11</xdr:col>
      <xdr:colOff>136525</xdr:colOff>
      <xdr:row>28</xdr:row>
      <xdr:rowOff>28575</xdr:rowOff>
    </xdr:to>
    <xdr:cxnSp macro="">
      <xdr:nvCxnSpPr>
        <xdr:cNvPr id="102" name="直線コネクタ 101">
          <a:extLst>
            <a:ext uri="{FF2B5EF4-FFF2-40B4-BE49-F238E27FC236}">
              <a16:creationId xmlns:a16="http://schemas.microsoft.com/office/drawing/2014/main" id="{4045B0F2-971E-4FD9-B04B-02E99AD9D30F}"/>
            </a:ext>
          </a:extLst>
        </xdr:cNvPr>
        <xdr:cNvCxnSpPr/>
      </xdr:nvCxnSpPr>
      <xdr:spPr>
        <a:xfrm>
          <a:off x="1765300" y="5579110"/>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94632</xdr:rowOff>
    </xdr:from>
    <xdr:ext cx="405111" cy="259045"/>
    <xdr:sp macro="" textlink="">
      <xdr:nvSpPr>
        <xdr:cNvPr id="103" name="n_1aveValue有形固定資産減価償却率">
          <a:extLst>
            <a:ext uri="{FF2B5EF4-FFF2-40B4-BE49-F238E27FC236}">
              <a16:creationId xmlns:a16="http://schemas.microsoft.com/office/drawing/2014/main" id="{D7C04703-A52C-445F-9DE7-69D053B12489}"/>
            </a:ext>
          </a:extLst>
        </xdr:cNvPr>
        <xdr:cNvSpPr txBox="1"/>
      </xdr:nvSpPr>
      <xdr:spPr>
        <a:xfrm>
          <a:off x="3836044"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73042</xdr:rowOff>
    </xdr:from>
    <xdr:ext cx="405111" cy="259045"/>
    <xdr:sp macro="" textlink="">
      <xdr:nvSpPr>
        <xdr:cNvPr id="104" name="n_2aveValue有形固定資産減価償却率">
          <a:extLst>
            <a:ext uri="{FF2B5EF4-FFF2-40B4-BE49-F238E27FC236}">
              <a16:creationId xmlns:a16="http://schemas.microsoft.com/office/drawing/2014/main" id="{0119ED25-C6DA-4A7F-82D2-9DEDD1402BD5}"/>
            </a:ext>
          </a:extLst>
        </xdr:cNvPr>
        <xdr:cNvSpPr txBox="1"/>
      </xdr:nvSpPr>
      <xdr:spPr>
        <a:xfrm>
          <a:off x="3086744"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100801</xdr:rowOff>
    </xdr:from>
    <xdr:ext cx="405111" cy="259045"/>
    <xdr:sp macro="" textlink="">
      <xdr:nvSpPr>
        <xdr:cNvPr id="105" name="n_3aveValue有形固定資産減価償却率">
          <a:extLst>
            <a:ext uri="{FF2B5EF4-FFF2-40B4-BE49-F238E27FC236}">
              <a16:creationId xmlns:a16="http://schemas.microsoft.com/office/drawing/2014/main" id="{1B4F7723-A034-41F8-9A3E-6C902EF2E994}"/>
            </a:ext>
          </a:extLst>
        </xdr:cNvPr>
        <xdr:cNvSpPr txBox="1"/>
      </xdr:nvSpPr>
      <xdr:spPr>
        <a:xfrm>
          <a:off x="2324744" y="601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60705</xdr:rowOff>
    </xdr:from>
    <xdr:ext cx="405111" cy="259045"/>
    <xdr:sp macro="" textlink="">
      <xdr:nvSpPr>
        <xdr:cNvPr id="106" name="n_4aveValue有形固定資産減価償却率">
          <a:extLst>
            <a:ext uri="{FF2B5EF4-FFF2-40B4-BE49-F238E27FC236}">
              <a16:creationId xmlns:a16="http://schemas.microsoft.com/office/drawing/2014/main" id="{D4B0DAE7-E02B-4F73-A434-60E799BA4D59}"/>
            </a:ext>
          </a:extLst>
        </xdr:cNvPr>
        <xdr:cNvSpPr txBox="1"/>
      </xdr:nvSpPr>
      <xdr:spPr>
        <a:xfrm>
          <a:off x="1562744" y="5975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68144</xdr:rowOff>
    </xdr:from>
    <xdr:ext cx="405111" cy="259045"/>
    <xdr:sp macro="" textlink="">
      <xdr:nvSpPr>
        <xdr:cNvPr id="107" name="n_1mainValue有形固定資産減価償却率">
          <a:extLst>
            <a:ext uri="{FF2B5EF4-FFF2-40B4-BE49-F238E27FC236}">
              <a16:creationId xmlns:a16="http://schemas.microsoft.com/office/drawing/2014/main" id="{429FBDEF-67C9-44B0-B3AE-25FF01CCC305}"/>
            </a:ext>
          </a:extLst>
        </xdr:cNvPr>
        <xdr:cNvSpPr txBox="1"/>
      </xdr:nvSpPr>
      <xdr:spPr>
        <a:xfrm>
          <a:off x="3836044" y="529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95902</xdr:rowOff>
    </xdr:from>
    <xdr:ext cx="405111" cy="259045"/>
    <xdr:sp macro="" textlink="">
      <xdr:nvSpPr>
        <xdr:cNvPr id="108" name="n_2mainValue有形固定資産減価償却率">
          <a:extLst>
            <a:ext uri="{FF2B5EF4-FFF2-40B4-BE49-F238E27FC236}">
              <a16:creationId xmlns:a16="http://schemas.microsoft.com/office/drawing/2014/main" id="{3210934D-5C0E-4378-AF2A-F0625B715D8B}"/>
            </a:ext>
          </a:extLst>
        </xdr:cNvPr>
        <xdr:cNvSpPr txBox="1"/>
      </xdr:nvSpPr>
      <xdr:spPr>
        <a:xfrm>
          <a:off x="3086744" y="53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95902</xdr:rowOff>
    </xdr:from>
    <xdr:ext cx="405111" cy="259045"/>
    <xdr:sp macro="" textlink="">
      <xdr:nvSpPr>
        <xdr:cNvPr id="109" name="n_3mainValue有形固定資産減価償却率">
          <a:extLst>
            <a:ext uri="{FF2B5EF4-FFF2-40B4-BE49-F238E27FC236}">
              <a16:creationId xmlns:a16="http://schemas.microsoft.com/office/drawing/2014/main" id="{DE7877AB-134C-4E7E-B925-768521CDBE1E}"/>
            </a:ext>
          </a:extLst>
        </xdr:cNvPr>
        <xdr:cNvSpPr txBox="1"/>
      </xdr:nvSpPr>
      <xdr:spPr>
        <a:xfrm>
          <a:off x="2324744" y="53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74312</xdr:rowOff>
    </xdr:from>
    <xdr:ext cx="405111" cy="259045"/>
    <xdr:sp macro="" textlink="">
      <xdr:nvSpPr>
        <xdr:cNvPr id="110" name="n_4mainValue有形固定資産減価償却率">
          <a:extLst>
            <a:ext uri="{FF2B5EF4-FFF2-40B4-BE49-F238E27FC236}">
              <a16:creationId xmlns:a16="http://schemas.microsoft.com/office/drawing/2014/main" id="{8A302CC1-32F0-402B-9B04-15B53364979D}"/>
            </a:ext>
          </a:extLst>
        </xdr:cNvPr>
        <xdr:cNvSpPr txBox="1"/>
      </xdr:nvSpPr>
      <xdr:spPr>
        <a:xfrm>
          <a:off x="1562744" y="5303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6F72E301-CDAA-4769-8144-2DD5BAFD8514}"/>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E1C510CF-1D0A-4175-8B42-FC768EC7D42B}"/>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CAA79D1A-087A-475D-AEDD-538CA3393624}"/>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[ 246.0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CBC5EED7-EF47-4BC5-B77F-2E80DF094767}"/>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A1EEF2F8-9F71-4EE1-BE74-F1190FCE7D67}"/>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51DAA1BF-89E0-4786-B579-2D9424F740DC}"/>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8E3FB1AA-6649-41C8-9A84-4AD50F4EB3F2}"/>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30DC1C3C-9691-4A74-95B4-E667DCEC6635}"/>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987565E2-71FC-4284-9F59-D773A0A0487C}"/>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CDD871ED-FCB7-463C-A324-4FEE5B9A1EC2}"/>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B53CC483-0694-47D6-AE4B-0DF5BF989586}"/>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44AB6A92-6823-4331-A44C-05D3FBC0CECF}"/>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5B1DA955-D796-4C5C-9A17-2E71104F5A1A}"/>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債務償還比率は、類似団体内平均値を上回っており、主な原因としては平成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年度から平成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かけて借入れた「町民会館整備事業」「一般廃棄物処理事業」の償還の影響が大きいが、全国平均・香川県平均は下回っており良好な水準である。今後も基金残高とのバランスを見ながら、起債の借入れを抑制し健全な財政運営に努める。</a:t>
          </a: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83B3B79D-3EA9-4BB3-B536-3D04A6A94C8F}"/>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719D58F9-7656-4736-9743-EC514B33EA25}"/>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26" name="テキスト ボックス 125">
          <a:extLst>
            <a:ext uri="{FF2B5EF4-FFF2-40B4-BE49-F238E27FC236}">
              <a16:creationId xmlns:a16="http://schemas.microsoft.com/office/drawing/2014/main" id="{F1796953-99E4-4949-8B0E-6792BEF423E2}"/>
            </a:ext>
          </a:extLst>
        </xdr:cNvPr>
        <xdr:cNvSpPr txBox="1"/>
      </xdr:nvSpPr>
      <xdr:spPr>
        <a:xfrm>
          <a:off x="10828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7" name="直線コネクタ 126">
          <a:extLst>
            <a:ext uri="{FF2B5EF4-FFF2-40B4-BE49-F238E27FC236}">
              <a16:creationId xmlns:a16="http://schemas.microsoft.com/office/drawing/2014/main" id="{F830068B-BF7E-459A-A994-FD811BDB5070}"/>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33</xdr:row>
      <xdr:rowOff>157024</xdr:rowOff>
    </xdr:from>
    <xdr:ext cx="410689" cy="225703"/>
    <xdr:sp macro="" textlink="">
      <xdr:nvSpPr>
        <xdr:cNvPr id="128" name="テキスト ボックス 127">
          <a:extLst>
            <a:ext uri="{FF2B5EF4-FFF2-40B4-BE49-F238E27FC236}">
              <a16:creationId xmlns:a16="http://schemas.microsoft.com/office/drawing/2014/main" id="{D57B2D30-E32C-4C31-A2C1-31EA1DEE8DA7}"/>
            </a:ext>
          </a:extLst>
        </xdr:cNvPr>
        <xdr:cNvSpPr txBox="1"/>
      </xdr:nvSpPr>
      <xdr:spPr>
        <a:xfrm>
          <a:off x="10828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9" name="直線コネクタ 128">
          <a:extLst>
            <a:ext uri="{FF2B5EF4-FFF2-40B4-BE49-F238E27FC236}">
              <a16:creationId xmlns:a16="http://schemas.microsoft.com/office/drawing/2014/main" id="{2D1B0937-384F-497B-BC87-8527E7F66385}"/>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30" name="テキスト ボックス 129">
          <a:extLst>
            <a:ext uri="{FF2B5EF4-FFF2-40B4-BE49-F238E27FC236}">
              <a16:creationId xmlns:a16="http://schemas.microsoft.com/office/drawing/2014/main" id="{01622B46-621F-4CF7-B4C4-3FE5090DF54B}"/>
            </a:ext>
          </a:extLst>
        </xdr:cNvPr>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31" name="直線コネクタ 130">
          <a:extLst>
            <a:ext uri="{FF2B5EF4-FFF2-40B4-BE49-F238E27FC236}">
              <a16:creationId xmlns:a16="http://schemas.microsoft.com/office/drawing/2014/main" id="{FD0BEC68-EC8B-4360-B68B-A3CC299312A3}"/>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32" name="テキスト ボックス 131">
          <a:extLst>
            <a:ext uri="{FF2B5EF4-FFF2-40B4-BE49-F238E27FC236}">
              <a16:creationId xmlns:a16="http://schemas.microsoft.com/office/drawing/2014/main" id="{7A287A9E-BDC5-4CF8-970E-69A3DD86F2AD}"/>
            </a:ext>
          </a:extLst>
        </xdr:cNvPr>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33" name="直線コネクタ 132">
          <a:extLst>
            <a:ext uri="{FF2B5EF4-FFF2-40B4-BE49-F238E27FC236}">
              <a16:creationId xmlns:a16="http://schemas.microsoft.com/office/drawing/2014/main" id="{BD9FB716-8B40-489E-9822-3D552E825DDA}"/>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34" name="テキスト ボックス 133">
          <a:extLst>
            <a:ext uri="{FF2B5EF4-FFF2-40B4-BE49-F238E27FC236}">
              <a16:creationId xmlns:a16="http://schemas.microsoft.com/office/drawing/2014/main" id="{BC6A3FC4-0A53-4D3E-9FEC-851F5D939701}"/>
            </a:ext>
          </a:extLst>
        </xdr:cNvPr>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E2AE0CE1-3826-4052-8A47-13FFEA7349FD}"/>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B4D41523-B005-4AAB-9EA6-C8108F0DCE05}"/>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164224</xdr:rowOff>
    </xdr:to>
    <xdr:cxnSp macro="">
      <xdr:nvCxnSpPr>
        <xdr:cNvPr id="137" name="直線コネクタ 136">
          <a:extLst>
            <a:ext uri="{FF2B5EF4-FFF2-40B4-BE49-F238E27FC236}">
              <a16:creationId xmlns:a16="http://schemas.microsoft.com/office/drawing/2014/main" id="{A7E7B1ED-0F53-49E8-A618-B7E9F31C39A6}"/>
            </a:ext>
          </a:extLst>
        </xdr:cNvPr>
        <xdr:cNvCxnSpPr/>
      </xdr:nvCxnSpPr>
      <xdr:spPr>
        <a:xfrm flipV="1">
          <a:off x="14793595" y="5384800"/>
          <a:ext cx="1269" cy="1380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168051</xdr:rowOff>
    </xdr:from>
    <xdr:ext cx="469744" cy="259045"/>
    <xdr:sp macro="" textlink="">
      <xdr:nvSpPr>
        <xdr:cNvPr id="138" name="債務償還比率最小値テキスト">
          <a:extLst>
            <a:ext uri="{FF2B5EF4-FFF2-40B4-BE49-F238E27FC236}">
              <a16:creationId xmlns:a16="http://schemas.microsoft.com/office/drawing/2014/main" id="{23AC4F5A-0298-4C89-85BE-C3D1FA84AFAC}"/>
            </a:ext>
          </a:extLst>
        </xdr:cNvPr>
        <xdr:cNvSpPr txBox="1"/>
      </xdr:nvSpPr>
      <xdr:spPr>
        <a:xfrm>
          <a:off x="14846300" y="6768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164224</xdr:rowOff>
    </xdr:from>
    <xdr:to>
      <xdr:col>76</xdr:col>
      <xdr:colOff>111125</xdr:colOff>
      <xdr:row>34</xdr:row>
      <xdr:rowOff>164224</xdr:rowOff>
    </xdr:to>
    <xdr:cxnSp macro="">
      <xdr:nvCxnSpPr>
        <xdr:cNvPr id="139" name="直線コネクタ 138">
          <a:extLst>
            <a:ext uri="{FF2B5EF4-FFF2-40B4-BE49-F238E27FC236}">
              <a16:creationId xmlns:a16="http://schemas.microsoft.com/office/drawing/2014/main" id="{AF0BB3C7-7E44-41A1-95C1-B28F19F9EADA}"/>
            </a:ext>
          </a:extLst>
        </xdr:cNvPr>
        <xdr:cNvCxnSpPr/>
      </xdr:nvCxnSpPr>
      <xdr:spPr>
        <a:xfrm>
          <a:off x="14706600" y="676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40" name="債務償還比率最大値テキスト">
          <a:extLst>
            <a:ext uri="{FF2B5EF4-FFF2-40B4-BE49-F238E27FC236}">
              <a16:creationId xmlns:a16="http://schemas.microsoft.com/office/drawing/2014/main" id="{A8FE6949-B9A6-402A-8A6F-2F01BE1D3A71}"/>
            </a:ext>
          </a:extLst>
        </xdr:cNvPr>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41" name="直線コネクタ 140">
          <a:extLst>
            <a:ext uri="{FF2B5EF4-FFF2-40B4-BE49-F238E27FC236}">
              <a16:creationId xmlns:a16="http://schemas.microsoft.com/office/drawing/2014/main" id="{64140DEE-A8D4-438A-83AB-F88CE7A5D10A}"/>
            </a:ext>
          </a:extLst>
        </xdr:cNvPr>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15765</xdr:rowOff>
    </xdr:from>
    <xdr:ext cx="469744" cy="259045"/>
    <xdr:sp macro="" textlink="">
      <xdr:nvSpPr>
        <xdr:cNvPr id="142" name="債務償還比率平均値テキスト">
          <a:extLst>
            <a:ext uri="{FF2B5EF4-FFF2-40B4-BE49-F238E27FC236}">
              <a16:creationId xmlns:a16="http://schemas.microsoft.com/office/drawing/2014/main" id="{F564FF64-0E4A-457C-A99F-D95B5C5AA711}"/>
            </a:ext>
          </a:extLst>
        </xdr:cNvPr>
        <xdr:cNvSpPr txBox="1"/>
      </xdr:nvSpPr>
      <xdr:spPr>
        <a:xfrm>
          <a:off x="14846300" y="54164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164338</xdr:rowOff>
    </xdr:from>
    <xdr:to>
      <xdr:col>76</xdr:col>
      <xdr:colOff>73025</xdr:colOff>
      <xdr:row>28</xdr:row>
      <xdr:rowOff>94488</xdr:rowOff>
    </xdr:to>
    <xdr:sp macro="" textlink="">
      <xdr:nvSpPr>
        <xdr:cNvPr id="143" name="フローチャート: 判断 142">
          <a:extLst>
            <a:ext uri="{FF2B5EF4-FFF2-40B4-BE49-F238E27FC236}">
              <a16:creationId xmlns:a16="http://schemas.microsoft.com/office/drawing/2014/main" id="{B7DF93E7-4F42-400A-8413-490F7B4F026B}"/>
            </a:ext>
          </a:extLst>
        </xdr:cNvPr>
        <xdr:cNvSpPr/>
      </xdr:nvSpPr>
      <xdr:spPr>
        <a:xfrm>
          <a:off x="14744700" y="556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7569</xdr:rowOff>
    </xdr:from>
    <xdr:to>
      <xdr:col>72</xdr:col>
      <xdr:colOff>123825</xdr:colOff>
      <xdr:row>28</xdr:row>
      <xdr:rowOff>109169</xdr:rowOff>
    </xdr:to>
    <xdr:sp macro="" textlink="">
      <xdr:nvSpPr>
        <xdr:cNvPr id="144" name="フローチャート: 判断 143">
          <a:extLst>
            <a:ext uri="{FF2B5EF4-FFF2-40B4-BE49-F238E27FC236}">
              <a16:creationId xmlns:a16="http://schemas.microsoft.com/office/drawing/2014/main" id="{3EEA0B1C-0424-4963-A25A-5CE026281FF8}"/>
            </a:ext>
          </a:extLst>
        </xdr:cNvPr>
        <xdr:cNvSpPr/>
      </xdr:nvSpPr>
      <xdr:spPr>
        <a:xfrm>
          <a:off x="14033500" y="557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63030</xdr:rowOff>
    </xdr:from>
    <xdr:to>
      <xdr:col>68</xdr:col>
      <xdr:colOff>123825</xdr:colOff>
      <xdr:row>29</xdr:row>
      <xdr:rowOff>164630</xdr:rowOff>
    </xdr:to>
    <xdr:sp macro="" textlink="">
      <xdr:nvSpPr>
        <xdr:cNvPr id="145" name="フローチャート: 判断 144">
          <a:extLst>
            <a:ext uri="{FF2B5EF4-FFF2-40B4-BE49-F238E27FC236}">
              <a16:creationId xmlns:a16="http://schemas.microsoft.com/office/drawing/2014/main" id="{4E9B6C0B-F380-4437-A608-CE16A536BC4F}"/>
            </a:ext>
          </a:extLst>
        </xdr:cNvPr>
        <xdr:cNvSpPr/>
      </xdr:nvSpPr>
      <xdr:spPr>
        <a:xfrm>
          <a:off x="13271500" y="5806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13779</xdr:rowOff>
    </xdr:from>
    <xdr:to>
      <xdr:col>64</xdr:col>
      <xdr:colOff>123825</xdr:colOff>
      <xdr:row>30</xdr:row>
      <xdr:rowOff>115379</xdr:rowOff>
    </xdr:to>
    <xdr:sp macro="" textlink="">
      <xdr:nvSpPr>
        <xdr:cNvPr id="146" name="フローチャート: 判断 145">
          <a:extLst>
            <a:ext uri="{FF2B5EF4-FFF2-40B4-BE49-F238E27FC236}">
              <a16:creationId xmlns:a16="http://schemas.microsoft.com/office/drawing/2014/main" id="{1B0CEFC2-966A-4B56-8055-5CF72F7EF48C}"/>
            </a:ext>
          </a:extLst>
        </xdr:cNvPr>
        <xdr:cNvSpPr/>
      </xdr:nvSpPr>
      <xdr:spPr>
        <a:xfrm>
          <a:off x="12509500" y="592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94120</xdr:rowOff>
    </xdr:from>
    <xdr:to>
      <xdr:col>60</xdr:col>
      <xdr:colOff>123825</xdr:colOff>
      <xdr:row>30</xdr:row>
      <xdr:rowOff>24270</xdr:rowOff>
    </xdr:to>
    <xdr:sp macro="" textlink="">
      <xdr:nvSpPr>
        <xdr:cNvPr id="147" name="フローチャート: 判断 146">
          <a:extLst>
            <a:ext uri="{FF2B5EF4-FFF2-40B4-BE49-F238E27FC236}">
              <a16:creationId xmlns:a16="http://schemas.microsoft.com/office/drawing/2014/main" id="{3ADD0570-7DA1-4EBA-9911-9B13B9B43CAF}"/>
            </a:ext>
          </a:extLst>
        </xdr:cNvPr>
        <xdr:cNvSpPr/>
      </xdr:nvSpPr>
      <xdr:spPr>
        <a:xfrm>
          <a:off x="11747500" y="583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38016479-CF8D-482F-B44F-CB6055775908}"/>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E98C32CE-B95D-4C75-819E-0B0D5B773A6C}"/>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9D17C923-230D-4B5C-B6D1-B9112BBA6D89}"/>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94981392-8903-44AC-8B41-A017B6DAEDAF}"/>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B418D301-FCDB-4876-944A-C8603F60CD4A}"/>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121539</xdr:rowOff>
    </xdr:from>
    <xdr:to>
      <xdr:col>76</xdr:col>
      <xdr:colOff>73025</xdr:colOff>
      <xdr:row>30</xdr:row>
      <xdr:rowOff>51689</xdr:rowOff>
    </xdr:to>
    <xdr:sp macro="" textlink="">
      <xdr:nvSpPr>
        <xdr:cNvPr id="153" name="楕円 152">
          <a:extLst>
            <a:ext uri="{FF2B5EF4-FFF2-40B4-BE49-F238E27FC236}">
              <a16:creationId xmlns:a16="http://schemas.microsoft.com/office/drawing/2014/main" id="{5BF360CA-A1F5-49A6-9FF4-3F3355C0018E}"/>
            </a:ext>
          </a:extLst>
        </xdr:cNvPr>
        <xdr:cNvSpPr/>
      </xdr:nvSpPr>
      <xdr:spPr>
        <a:xfrm>
          <a:off x="14744700" y="586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99966</xdr:rowOff>
    </xdr:from>
    <xdr:ext cx="469744" cy="259045"/>
    <xdr:sp macro="" textlink="">
      <xdr:nvSpPr>
        <xdr:cNvPr id="154" name="債務償還比率該当値テキスト">
          <a:extLst>
            <a:ext uri="{FF2B5EF4-FFF2-40B4-BE49-F238E27FC236}">
              <a16:creationId xmlns:a16="http://schemas.microsoft.com/office/drawing/2014/main" id="{6A290BF9-D3DD-4084-8012-A906B30E2A9A}"/>
            </a:ext>
          </a:extLst>
        </xdr:cNvPr>
        <xdr:cNvSpPr txBox="1"/>
      </xdr:nvSpPr>
      <xdr:spPr>
        <a:xfrm>
          <a:off x="14846300" y="584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161696</xdr:rowOff>
    </xdr:from>
    <xdr:to>
      <xdr:col>72</xdr:col>
      <xdr:colOff>123825</xdr:colOff>
      <xdr:row>30</xdr:row>
      <xdr:rowOff>91846</xdr:rowOff>
    </xdr:to>
    <xdr:sp macro="" textlink="">
      <xdr:nvSpPr>
        <xdr:cNvPr id="155" name="楕円 154">
          <a:extLst>
            <a:ext uri="{FF2B5EF4-FFF2-40B4-BE49-F238E27FC236}">
              <a16:creationId xmlns:a16="http://schemas.microsoft.com/office/drawing/2014/main" id="{2A4EF86B-005F-40AA-9CBA-11E13FD0E0B2}"/>
            </a:ext>
          </a:extLst>
        </xdr:cNvPr>
        <xdr:cNvSpPr/>
      </xdr:nvSpPr>
      <xdr:spPr>
        <a:xfrm>
          <a:off x="14033500" y="590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889</xdr:rowOff>
    </xdr:from>
    <xdr:to>
      <xdr:col>76</xdr:col>
      <xdr:colOff>22225</xdr:colOff>
      <xdr:row>30</xdr:row>
      <xdr:rowOff>41046</xdr:rowOff>
    </xdr:to>
    <xdr:cxnSp macro="">
      <xdr:nvCxnSpPr>
        <xdr:cNvPr id="156" name="直線コネクタ 155">
          <a:extLst>
            <a:ext uri="{FF2B5EF4-FFF2-40B4-BE49-F238E27FC236}">
              <a16:creationId xmlns:a16="http://schemas.microsoft.com/office/drawing/2014/main" id="{FE724CA0-50E3-4491-BA7B-2669769C2337}"/>
            </a:ext>
          </a:extLst>
        </xdr:cNvPr>
        <xdr:cNvCxnSpPr/>
      </xdr:nvCxnSpPr>
      <xdr:spPr>
        <a:xfrm flipV="1">
          <a:off x="14084300" y="5915914"/>
          <a:ext cx="711200" cy="4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78740</xdr:rowOff>
    </xdr:from>
    <xdr:to>
      <xdr:col>68</xdr:col>
      <xdr:colOff>123825</xdr:colOff>
      <xdr:row>32</xdr:row>
      <xdr:rowOff>8890</xdr:rowOff>
    </xdr:to>
    <xdr:sp macro="" textlink="">
      <xdr:nvSpPr>
        <xdr:cNvPr id="157" name="楕円 156">
          <a:extLst>
            <a:ext uri="{FF2B5EF4-FFF2-40B4-BE49-F238E27FC236}">
              <a16:creationId xmlns:a16="http://schemas.microsoft.com/office/drawing/2014/main" id="{60E8B08B-9AAE-4935-86E7-690C60F77021}"/>
            </a:ext>
          </a:extLst>
        </xdr:cNvPr>
        <xdr:cNvSpPr/>
      </xdr:nvSpPr>
      <xdr:spPr>
        <a:xfrm>
          <a:off x="13271500" y="61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41046</xdr:rowOff>
    </xdr:from>
    <xdr:to>
      <xdr:col>72</xdr:col>
      <xdr:colOff>73025</xdr:colOff>
      <xdr:row>31</xdr:row>
      <xdr:rowOff>129540</xdr:rowOff>
    </xdr:to>
    <xdr:cxnSp macro="">
      <xdr:nvCxnSpPr>
        <xdr:cNvPr id="158" name="直線コネクタ 157">
          <a:extLst>
            <a:ext uri="{FF2B5EF4-FFF2-40B4-BE49-F238E27FC236}">
              <a16:creationId xmlns:a16="http://schemas.microsoft.com/office/drawing/2014/main" id="{FD3F40D0-E3E6-426F-900C-58D4355349DF}"/>
            </a:ext>
          </a:extLst>
        </xdr:cNvPr>
        <xdr:cNvCxnSpPr/>
      </xdr:nvCxnSpPr>
      <xdr:spPr>
        <a:xfrm flipV="1">
          <a:off x="13322300" y="5956071"/>
          <a:ext cx="762000" cy="25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92532</xdr:rowOff>
    </xdr:from>
    <xdr:to>
      <xdr:col>64</xdr:col>
      <xdr:colOff>123825</xdr:colOff>
      <xdr:row>33</xdr:row>
      <xdr:rowOff>22682</xdr:rowOff>
    </xdr:to>
    <xdr:sp macro="" textlink="">
      <xdr:nvSpPr>
        <xdr:cNvPr id="159" name="楕円 158">
          <a:extLst>
            <a:ext uri="{FF2B5EF4-FFF2-40B4-BE49-F238E27FC236}">
              <a16:creationId xmlns:a16="http://schemas.microsoft.com/office/drawing/2014/main" id="{1B22D049-50DA-4FAC-AE4D-0BE35AEE98D1}"/>
            </a:ext>
          </a:extLst>
        </xdr:cNvPr>
        <xdr:cNvSpPr/>
      </xdr:nvSpPr>
      <xdr:spPr>
        <a:xfrm>
          <a:off x="12509500" y="635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129540</xdr:rowOff>
    </xdr:from>
    <xdr:to>
      <xdr:col>68</xdr:col>
      <xdr:colOff>73025</xdr:colOff>
      <xdr:row>32</xdr:row>
      <xdr:rowOff>143332</xdr:rowOff>
    </xdr:to>
    <xdr:cxnSp macro="">
      <xdr:nvCxnSpPr>
        <xdr:cNvPr id="160" name="直線コネクタ 159">
          <a:extLst>
            <a:ext uri="{FF2B5EF4-FFF2-40B4-BE49-F238E27FC236}">
              <a16:creationId xmlns:a16="http://schemas.microsoft.com/office/drawing/2014/main" id="{58BE4F83-1410-450D-9DD3-60FCFBD2D295}"/>
            </a:ext>
          </a:extLst>
        </xdr:cNvPr>
        <xdr:cNvCxnSpPr/>
      </xdr:nvCxnSpPr>
      <xdr:spPr>
        <a:xfrm flipV="1">
          <a:off x="12560300" y="6216015"/>
          <a:ext cx="762000" cy="18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63170</xdr:rowOff>
    </xdr:from>
    <xdr:to>
      <xdr:col>60</xdr:col>
      <xdr:colOff>123825</xdr:colOff>
      <xdr:row>32</xdr:row>
      <xdr:rowOff>164770</xdr:rowOff>
    </xdr:to>
    <xdr:sp macro="" textlink="">
      <xdr:nvSpPr>
        <xdr:cNvPr id="161" name="楕円 160">
          <a:extLst>
            <a:ext uri="{FF2B5EF4-FFF2-40B4-BE49-F238E27FC236}">
              <a16:creationId xmlns:a16="http://schemas.microsoft.com/office/drawing/2014/main" id="{6B929E5E-519D-4583-9B47-411797D806B1}"/>
            </a:ext>
          </a:extLst>
        </xdr:cNvPr>
        <xdr:cNvSpPr/>
      </xdr:nvSpPr>
      <xdr:spPr>
        <a:xfrm>
          <a:off x="11747500" y="632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113970</xdr:rowOff>
    </xdr:from>
    <xdr:to>
      <xdr:col>64</xdr:col>
      <xdr:colOff>73025</xdr:colOff>
      <xdr:row>32</xdr:row>
      <xdr:rowOff>143332</xdr:rowOff>
    </xdr:to>
    <xdr:cxnSp macro="">
      <xdr:nvCxnSpPr>
        <xdr:cNvPr id="162" name="直線コネクタ 161">
          <a:extLst>
            <a:ext uri="{FF2B5EF4-FFF2-40B4-BE49-F238E27FC236}">
              <a16:creationId xmlns:a16="http://schemas.microsoft.com/office/drawing/2014/main" id="{3459E898-BD63-4242-9C57-2495DBA07006}"/>
            </a:ext>
          </a:extLst>
        </xdr:cNvPr>
        <xdr:cNvCxnSpPr/>
      </xdr:nvCxnSpPr>
      <xdr:spPr>
        <a:xfrm>
          <a:off x="11798300" y="6371895"/>
          <a:ext cx="762000" cy="2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26</xdr:row>
      <xdr:rowOff>125696</xdr:rowOff>
    </xdr:from>
    <xdr:ext cx="469744" cy="259045"/>
    <xdr:sp macro="" textlink="">
      <xdr:nvSpPr>
        <xdr:cNvPr id="163" name="n_1aveValue債務償還比率">
          <a:extLst>
            <a:ext uri="{FF2B5EF4-FFF2-40B4-BE49-F238E27FC236}">
              <a16:creationId xmlns:a16="http://schemas.microsoft.com/office/drawing/2014/main" id="{63D541DC-A141-4367-97AE-D92D469B433F}"/>
            </a:ext>
          </a:extLst>
        </xdr:cNvPr>
        <xdr:cNvSpPr txBox="1"/>
      </xdr:nvSpPr>
      <xdr:spPr>
        <a:xfrm>
          <a:off x="13836727" y="535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9707</xdr:rowOff>
    </xdr:from>
    <xdr:ext cx="469744" cy="259045"/>
    <xdr:sp macro="" textlink="">
      <xdr:nvSpPr>
        <xdr:cNvPr id="164" name="n_2aveValue債務償還比率">
          <a:extLst>
            <a:ext uri="{FF2B5EF4-FFF2-40B4-BE49-F238E27FC236}">
              <a16:creationId xmlns:a16="http://schemas.microsoft.com/office/drawing/2014/main" id="{80C3DF72-8041-4DF8-8468-CB865B8B0114}"/>
            </a:ext>
          </a:extLst>
        </xdr:cNvPr>
        <xdr:cNvSpPr txBox="1"/>
      </xdr:nvSpPr>
      <xdr:spPr>
        <a:xfrm>
          <a:off x="13087427" y="558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131906</xdr:rowOff>
    </xdr:from>
    <xdr:ext cx="469744" cy="259045"/>
    <xdr:sp macro="" textlink="">
      <xdr:nvSpPr>
        <xdr:cNvPr id="165" name="n_3aveValue債務償還比率">
          <a:extLst>
            <a:ext uri="{FF2B5EF4-FFF2-40B4-BE49-F238E27FC236}">
              <a16:creationId xmlns:a16="http://schemas.microsoft.com/office/drawing/2014/main" id="{98D55D3C-8EDB-4429-B829-CCAE53B2970B}"/>
            </a:ext>
          </a:extLst>
        </xdr:cNvPr>
        <xdr:cNvSpPr txBox="1"/>
      </xdr:nvSpPr>
      <xdr:spPr>
        <a:xfrm>
          <a:off x="12325427" y="5704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40797</xdr:rowOff>
    </xdr:from>
    <xdr:ext cx="469744" cy="259045"/>
    <xdr:sp macro="" textlink="">
      <xdr:nvSpPr>
        <xdr:cNvPr id="166" name="n_4aveValue債務償還比率">
          <a:extLst>
            <a:ext uri="{FF2B5EF4-FFF2-40B4-BE49-F238E27FC236}">
              <a16:creationId xmlns:a16="http://schemas.microsoft.com/office/drawing/2014/main" id="{C3D15CF7-C71E-4E9D-8CD1-B8C43D32AE4C}"/>
            </a:ext>
          </a:extLst>
        </xdr:cNvPr>
        <xdr:cNvSpPr txBox="1"/>
      </xdr:nvSpPr>
      <xdr:spPr>
        <a:xfrm>
          <a:off x="11563427" y="561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82973</xdr:rowOff>
    </xdr:from>
    <xdr:ext cx="469744" cy="259045"/>
    <xdr:sp macro="" textlink="">
      <xdr:nvSpPr>
        <xdr:cNvPr id="167" name="n_1mainValue債務償還比率">
          <a:extLst>
            <a:ext uri="{FF2B5EF4-FFF2-40B4-BE49-F238E27FC236}">
              <a16:creationId xmlns:a16="http://schemas.microsoft.com/office/drawing/2014/main" id="{98017EF9-5042-4217-A027-893126CFE631}"/>
            </a:ext>
          </a:extLst>
        </xdr:cNvPr>
        <xdr:cNvSpPr txBox="1"/>
      </xdr:nvSpPr>
      <xdr:spPr>
        <a:xfrm>
          <a:off x="13836727" y="599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17</xdr:rowOff>
    </xdr:from>
    <xdr:ext cx="469744" cy="259045"/>
    <xdr:sp macro="" textlink="">
      <xdr:nvSpPr>
        <xdr:cNvPr id="168" name="n_2mainValue債務償還比率">
          <a:extLst>
            <a:ext uri="{FF2B5EF4-FFF2-40B4-BE49-F238E27FC236}">
              <a16:creationId xmlns:a16="http://schemas.microsoft.com/office/drawing/2014/main" id="{3DF9EABD-963E-4EC2-A18B-C5A3D5075B52}"/>
            </a:ext>
          </a:extLst>
        </xdr:cNvPr>
        <xdr:cNvSpPr txBox="1"/>
      </xdr:nvSpPr>
      <xdr:spPr>
        <a:xfrm>
          <a:off x="13087427" y="6257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13809</xdr:rowOff>
    </xdr:from>
    <xdr:ext cx="469744" cy="259045"/>
    <xdr:sp macro="" textlink="">
      <xdr:nvSpPr>
        <xdr:cNvPr id="169" name="n_3mainValue債務償還比率">
          <a:extLst>
            <a:ext uri="{FF2B5EF4-FFF2-40B4-BE49-F238E27FC236}">
              <a16:creationId xmlns:a16="http://schemas.microsoft.com/office/drawing/2014/main" id="{BAB80CB0-4448-4FF1-BD39-7C005825832D}"/>
            </a:ext>
          </a:extLst>
        </xdr:cNvPr>
        <xdr:cNvSpPr txBox="1"/>
      </xdr:nvSpPr>
      <xdr:spPr>
        <a:xfrm>
          <a:off x="12325427" y="6443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155897</xdr:rowOff>
    </xdr:from>
    <xdr:ext cx="469744" cy="259045"/>
    <xdr:sp macro="" textlink="">
      <xdr:nvSpPr>
        <xdr:cNvPr id="170" name="n_4mainValue債務償還比率">
          <a:extLst>
            <a:ext uri="{FF2B5EF4-FFF2-40B4-BE49-F238E27FC236}">
              <a16:creationId xmlns:a16="http://schemas.microsoft.com/office/drawing/2014/main" id="{17B65EE8-C765-424F-A171-E45E52AE5C1E}"/>
            </a:ext>
          </a:extLst>
        </xdr:cNvPr>
        <xdr:cNvSpPr txBox="1"/>
      </xdr:nvSpPr>
      <xdr:spPr>
        <a:xfrm>
          <a:off x="11563427" y="641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9D161836-0E75-4B1D-B089-4584E95F69B3}"/>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446D0B0B-BB05-4BA3-A56B-99B2894FBF3C}"/>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A4A5D82F-D565-4015-B45C-3E1354B43876}"/>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F86B599F-C2ED-44A8-A33D-7858D7586BD5}"/>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E62A3D79-2787-477D-B4C4-F0FF7F99D0BE}"/>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6D30B5B2-9545-4F94-94B5-66A9A154C604}"/>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0C99C5F-BF68-4E15-B486-886FE2B6F5A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51E25BF-0FAF-4B20-8874-24E38A612EF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F7E34A5-02A5-41B5-BA8A-20359A89555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725FDA8-C2B6-468C-9807-BEFC6612AB5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香川県直島町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0CB08F9-AFC7-4B7D-93E9-ED9F9C974B7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6BB341F-F721-4FD1-81B5-5BEB522432C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2F7C887-3CFF-4592-BA7A-B77B7DD1A4E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61564DF-0903-4F8F-8171-1A694C04983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75009FF-F635-4F8C-9E3D-E628AF915DF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A55BEF3-D34F-4FB2-A762-F030F358730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2,949
2,903
14.22
3,964,863
3,759,666
204,697
2,099,778
2,646,380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A1D23FD-AFAD-4074-B7B7-06E40490BDB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ADCBCD8-BB48-49EA-A4FA-2425EA35D95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ACE8A93-588E-41B1-B0D2-9DAA6CD4A3A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4832170-A599-4523-815B-8CF885EA9DC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9EC22B1-3123-4458-AE51-E6DB9FDA022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DFC1D00A-4CFB-451D-981A-1B9F89FFE9A7}"/>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9AF23A2-74A5-43F4-B2EE-725264E08D0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C450D32-1658-4BBA-86E1-F6A91B6AA26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0717DFB-1931-47C5-BF2D-7A2E286F7D9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B4DB2CD-13E3-41D3-B05B-1FB145CD03B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24F0B3F-5359-460C-85FF-1D0BFE8922D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6230ACC-C4BE-4BC7-A693-4718CE9CB7C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7D39F17-C135-4F9E-BD41-4A5A8C818C9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6D12E2E-747D-4F52-B760-790D5F411DF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01495E5-E37A-4083-8DF5-FCF47B9A706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FB3C41D-5023-44B3-A31C-7E7A15329E3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0D00C10-31CF-4C93-BEA5-96787C89657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9A51872-368A-47AD-B5EA-D5BA866D832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8CCCA7E-80D2-418D-8D74-A0B316CFBA6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EFB77BB-7862-4375-A140-5F7C1D64F3B3}"/>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D394049-241B-464F-BA14-7A4B745D4A7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181D27C-BA94-4FC3-A608-98E4A92AB6D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1F898D8-C301-4A8D-B0BA-44B4FC71A64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DF0CC3B-C510-45E4-A579-ABC20010C19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2F67065-B26F-4FB1-8B21-A91D86EAFC1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C5C7C60-3C42-4DAD-915A-AAA8241EE4E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9C9A4F4-058F-4A1D-B6B2-C8D557BA91C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846340E-81C4-447D-85FC-3827FF2D91B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1AC2939-1F55-4672-96C0-D26EEFA6248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2049132-5FB8-428B-A9A2-0E66024139D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82718FF-60EA-4521-A327-4237F1DD219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B206A3F-B705-4335-8CB3-A58B64C71BBB}"/>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BA3AC747-A0C1-4B66-91A3-56C2F5802B62}"/>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8F8E04D6-7F97-428C-A328-BA5DAD3E6407}"/>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1DBC1786-8DC8-49C8-BE0B-D790E420D5AB}"/>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910192DE-9F60-4317-860B-D18E144345C3}"/>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4B00042E-A6F5-49B0-8717-02E87A5459AA}"/>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B9E32F63-6B42-45B9-BA5D-C1BE83C943E7}"/>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4477980F-D8B7-42A1-9D01-6D760CEEA54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2CB250F8-3EA8-4047-9C7A-32FEDB63E868}"/>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5D86FA12-90AA-4294-97F2-3EE955B48F4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F28B9CD4-D4F7-49A6-BE3D-0C0D939CD812}"/>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349317A0-BFB4-422E-9DB2-62D916D70E7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48768</xdr:rowOff>
    </xdr:from>
    <xdr:to>
      <xdr:col>24</xdr:col>
      <xdr:colOff>62865</xdr:colOff>
      <xdr:row>41</xdr:row>
      <xdr:rowOff>44196</xdr:rowOff>
    </xdr:to>
    <xdr:cxnSp macro="">
      <xdr:nvCxnSpPr>
        <xdr:cNvPr id="55" name="直線コネクタ 54">
          <a:extLst>
            <a:ext uri="{FF2B5EF4-FFF2-40B4-BE49-F238E27FC236}">
              <a16:creationId xmlns:a16="http://schemas.microsoft.com/office/drawing/2014/main" id="{D2FD89EE-9800-45BC-A7A9-B5980CCAB415}"/>
            </a:ext>
          </a:extLst>
        </xdr:cNvPr>
        <xdr:cNvCxnSpPr/>
      </xdr:nvCxnSpPr>
      <xdr:spPr>
        <a:xfrm flipV="1">
          <a:off x="4634865" y="5706618"/>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48023</xdr:rowOff>
    </xdr:from>
    <xdr:ext cx="405111" cy="259045"/>
    <xdr:sp macro="" textlink="">
      <xdr:nvSpPr>
        <xdr:cNvPr id="56" name="【道路】&#10;有形固定資産減価償却率最小値テキスト">
          <a:extLst>
            <a:ext uri="{FF2B5EF4-FFF2-40B4-BE49-F238E27FC236}">
              <a16:creationId xmlns:a16="http://schemas.microsoft.com/office/drawing/2014/main" id="{8A1B1A79-C5F0-42B0-9E12-BCB3A075B8C3}"/>
            </a:ext>
          </a:extLst>
        </xdr:cNvPr>
        <xdr:cNvSpPr txBox="1"/>
      </xdr:nvSpPr>
      <xdr:spPr>
        <a:xfrm>
          <a:off x="4673600" y="707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44196</xdr:rowOff>
    </xdr:from>
    <xdr:to>
      <xdr:col>24</xdr:col>
      <xdr:colOff>152400</xdr:colOff>
      <xdr:row>41</xdr:row>
      <xdr:rowOff>44196</xdr:rowOff>
    </xdr:to>
    <xdr:cxnSp macro="">
      <xdr:nvCxnSpPr>
        <xdr:cNvPr id="57" name="直線コネクタ 56">
          <a:extLst>
            <a:ext uri="{FF2B5EF4-FFF2-40B4-BE49-F238E27FC236}">
              <a16:creationId xmlns:a16="http://schemas.microsoft.com/office/drawing/2014/main" id="{C30A31F6-1ADD-497B-B446-EB44A0D88E66}"/>
            </a:ext>
          </a:extLst>
        </xdr:cNvPr>
        <xdr:cNvCxnSpPr/>
      </xdr:nvCxnSpPr>
      <xdr:spPr>
        <a:xfrm>
          <a:off x="4546600" y="707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166895</xdr:rowOff>
    </xdr:from>
    <xdr:ext cx="405111" cy="259045"/>
    <xdr:sp macro="" textlink="">
      <xdr:nvSpPr>
        <xdr:cNvPr id="58" name="【道路】&#10;有形固定資産減価償却率最大値テキスト">
          <a:extLst>
            <a:ext uri="{FF2B5EF4-FFF2-40B4-BE49-F238E27FC236}">
              <a16:creationId xmlns:a16="http://schemas.microsoft.com/office/drawing/2014/main" id="{0FE248AB-6F0A-463A-AD12-BF8D44C3ACF5}"/>
            </a:ext>
          </a:extLst>
        </xdr:cNvPr>
        <xdr:cNvSpPr txBox="1"/>
      </xdr:nvSpPr>
      <xdr:spPr>
        <a:xfrm>
          <a:off x="4673600" y="5481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48768</xdr:rowOff>
    </xdr:from>
    <xdr:to>
      <xdr:col>24</xdr:col>
      <xdr:colOff>152400</xdr:colOff>
      <xdr:row>33</xdr:row>
      <xdr:rowOff>48768</xdr:rowOff>
    </xdr:to>
    <xdr:cxnSp macro="">
      <xdr:nvCxnSpPr>
        <xdr:cNvPr id="59" name="直線コネクタ 58">
          <a:extLst>
            <a:ext uri="{FF2B5EF4-FFF2-40B4-BE49-F238E27FC236}">
              <a16:creationId xmlns:a16="http://schemas.microsoft.com/office/drawing/2014/main" id="{1C0CA020-E554-481A-9C2E-1AB64A38B56D}"/>
            </a:ext>
          </a:extLst>
        </xdr:cNvPr>
        <xdr:cNvCxnSpPr/>
      </xdr:nvCxnSpPr>
      <xdr:spPr>
        <a:xfrm>
          <a:off x="4546600" y="5706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6113</xdr:rowOff>
    </xdr:from>
    <xdr:ext cx="405111" cy="259045"/>
    <xdr:sp macro="" textlink="">
      <xdr:nvSpPr>
        <xdr:cNvPr id="60" name="【道路】&#10;有形固定資産減価償却率平均値テキスト">
          <a:extLst>
            <a:ext uri="{FF2B5EF4-FFF2-40B4-BE49-F238E27FC236}">
              <a16:creationId xmlns:a16="http://schemas.microsoft.com/office/drawing/2014/main" id="{3B63F10B-E320-4AD7-9143-CE4B21317694}"/>
            </a:ext>
          </a:extLst>
        </xdr:cNvPr>
        <xdr:cNvSpPr txBox="1"/>
      </xdr:nvSpPr>
      <xdr:spPr>
        <a:xfrm>
          <a:off x="4673600" y="6349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27686</xdr:rowOff>
    </xdr:from>
    <xdr:to>
      <xdr:col>24</xdr:col>
      <xdr:colOff>114300</xdr:colOff>
      <xdr:row>37</xdr:row>
      <xdr:rowOff>129286</xdr:rowOff>
    </xdr:to>
    <xdr:sp macro="" textlink="">
      <xdr:nvSpPr>
        <xdr:cNvPr id="61" name="フローチャート: 判断 60">
          <a:extLst>
            <a:ext uri="{FF2B5EF4-FFF2-40B4-BE49-F238E27FC236}">
              <a16:creationId xmlns:a16="http://schemas.microsoft.com/office/drawing/2014/main" id="{CA3AAB96-A500-46C0-952A-9BFEEDEB75C5}"/>
            </a:ext>
          </a:extLst>
        </xdr:cNvPr>
        <xdr:cNvSpPr/>
      </xdr:nvSpPr>
      <xdr:spPr>
        <a:xfrm>
          <a:off x="4584700" y="637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16256</xdr:rowOff>
    </xdr:from>
    <xdr:to>
      <xdr:col>20</xdr:col>
      <xdr:colOff>38100</xdr:colOff>
      <xdr:row>37</xdr:row>
      <xdr:rowOff>117856</xdr:rowOff>
    </xdr:to>
    <xdr:sp macro="" textlink="">
      <xdr:nvSpPr>
        <xdr:cNvPr id="62" name="フローチャート: 判断 61">
          <a:extLst>
            <a:ext uri="{FF2B5EF4-FFF2-40B4-BE49-F238E27FC236}">
              <a16:creationId xmlns:a16="http://schemas.microsoft.com/office/drawing/2014/main" id="{F7171B1B-2EFF-4DC9-AA18-AEF29D8BFDAC}"/>
            </a:ext>
          </a:extLst>
        </xdr:cNvPr>
        <xdr:cNvSpPr/>
      </xdr:nvSpPr>
      <xdr:spPr>
        <a:xfrm>
          <a:off x="3746500" y="63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144272</xdr:rowOff>
    </xdr:from>
    <xdr:to>
      <xdr:col>15</xdr:col>
      <xdr:colOff>101600</xdr:colOff>
      <xdr:row>37</xdr:row>
      <xdr:rowOff>74422</xdr:rowOff>
    </xdr:to>
    <xdr:sp macro="" textlink="">
      <xdr:nvSpPr>
        <xdr:cNvPr id="63" name="フローチャート: 判断 62">
          <a:extLst>
            <a:ext uri="{FF2B5EF4-FFF2-40B4-BE49-F238E27FC236}">
              <a16:creationId xmlns:a16="http://schemas.microsoft.com/office/drawing/2014/main" id="{E5ABA454-C822-4199-BFE0-122516B012B6}"/>
            </a:ext>
          </a:extLst>
        </xdr:cNvPr>
        <xdr:cNvSpPr/>
      </xdr:nvSpPr>
      <xdr:spPr>
        <a:xfrm>
          <a:off x="2857500" y="631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109982</xdr:rowOff>
    </xdr:from>
    <xdr:to>
      <xdr:col>10</xdr:col>
      <xdr:colOff>165100</xdr:colOff>
      <xdr:row>37</xdr:row>
      <xdr:rowOff>40132</xdr:rowOff>
    </xdr:to>
    <xdr:sp macro="" textlink="">
      <xdr:nvSpPr>
        <xdr:cNvPr id="64" name="フローチャート: 判断 63">
          <a:extLst>
            <a:ext uri="{FF2B5EF4-FFF2-40B4-BE49-F238E27FC236}">
              <a16:creationId xmlns:a16="http://schemas.microsoft.com/office/drawing/2014/main" id="{9960C697-DC76-401A-8FCA-C9D7BF20468A}"/>
            </a:ext>
          </a:extLst>
        </xdr:cNvPr>
        <xdr:cNvSpPr/>
      </xdr:nvSpPr>
      <xdr:spPr>
        <a:xfrm>
          <a:off x="1968500" y="628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82550</xdr:rowOff>
    </xdr:from>
    <xdr:to>
      <xdr:col>6</xdr:col>
      <xdr:colOff>38100</xdr:colOff>
      <xdr:row>37</xdr:row>
      <xdr:rowOff>12700</xdr:rowOff>
    </xdr:to>
    <xdr:sp macro="" textlink="">
      <xdr:nvSpPr>
        <xdr:cNvPr id="65" name="フローチャート: 判断 64">
          <a:extLst>
            <a:ext uri="{FF2B5EF4-FFF2-40B4-BE49-F238E27FC236}">
              <a16:creationId xmlns:a16="http://schemas.microsoft.com/office/drawing/2014/main" id="{B92E1EE2-E3BE-4F52-8E88-27835A06CC4B}"/>
            </a:ext>
          </a:extLst>
        </xdr:cNvPr>
        <xdr:cNvSpPr/>
      </xdr:nvSpPr>
      <xdr:spPr>
        <a:xfrm>
          <a:off x="1079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32B7852C-BDDD-4679-B7F4-4D3AF2ED793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F0CAFF1C-8365-4156-A253-A18BD8E4DE7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1AD3A40-F729-489E-924A-A38D3D59D24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BD0CA1C-7880-4D7C-9399-045DCC0FC01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2B80C2C-973C-4D5B-AAC9-991874BA352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84836</xdr:rowOff>
    </xdr:from>
    <xdr:to>
      <xdr:col>24</xdr:col>
      <xdr:colOff>114300</xdr:colOff>
      <xdr:row>35</xdr:row>
      <xdr:rowOff>14986</xdr:rowOff>
    </xdr:to>
    <xdr:sp macro="" textlink="">
      <xdr:nvSpPr>
        <xdr:cNvPr id="71" name="楕円 70">
          <a:extLst>
            <a:ext uri="{FF2B5EF4-FFF2-40B4-BE49-F238E27FC236}">
              <a16:creationId xmlns:a16="http://schemas.microsoft.com/office/drawing/2014/main" id="{1DE4ABE9-D580-41A6-84A2-4AE50EE553AE}"/>
            </a:ext>
          </a:extLst>
        </xdr:cNvPr>
        <xdr:cNvSpPr/>
      </xdr:nvSpPr>
      <xdr:spPr>
        <a:xfrm>
          <a:off x="4584700" y="591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107713</xdr:rowOff>
    </xdr:from>
    <xdr:ext cx="405111" cy="259045"/>
    <xdr:sp macro="" textlink="">
      <xdr:nvSpPr>
        <xdr:cNvPr id="72" name="【道路】&#10;有形固定資産減価償却率該当値テキスト">
          <a:extLst>
            <a:ext uri="{FF2B5EF4-FFF2-40B4-BE49-F238E27FC236}">
              <a16:creationId xmlns:a16="http://schemas.microsoft.com/office/drawing/2014/main" id="{E433A548-EBFB-4D42-9314-C2E40A6A6305}"/>
            </a:ext>
          </a:extLst>
        </xdr:cNvPr>
        <xdr:cNvSpPr txBox="1"/>
      </xdr:nvSpPr>
      <xdr:spPr>
        <a:xfrm>
          <a:off x="4673600" y="5765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64262</xdr:rowOff>
    </xdr:from>
    <xdr:to>
      <xdr:col>20</xdr:col>
      <xdr:colOff>38100</xdr:colOff>
      <xdr:row>34</xdr:row>
      <xdr:rowOff>165862</xdr:rowOff>
    </xdr:to>
    <xdr:sp macro="" textlink="">
      <xdr:nvSpPr>
        <xdr:cNvPr id="73" name="楕円 72">
          <a:extLst>
            <a:ext uri="{FF2B5EF4-FFF2-40B4-BE49-F238E27FC236}">
              <a16:creationId xmlns:a16="http://schemas.microsoft.com/office/drawing/2014/main" id="{C62DD0CA-20D5-4A77-882B-BD8F10E43EB1}"/>
            </a:ext>
          </a:extLst>
        </xdr:cNvPr>
        <xdr:cNvSpPr/>
      </xdr:nvSpPr>
      <xdr:spPr>
        <a:xfrm>
          <a:off x="3746500" y="589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115062</xdr:rowOff>
    </xdr:from>
    <xdr:to>
      <xdr:col>24</xdr:col>
      <xdr:colOff>63500</xdr:colOff>
      <xdr:row>34</xdr:row>
      <xdr:rowOff>135636</xdr:rowOff>
    </xdr:to>
    <xdr:cxnSp macro="">
      <xdr:nvCxnSpPr>
        <xdr:cNvPr id="74" name="直線コネクタ 73">
          <a:extLst>
            <a:ext uri="{FF2B5EF4-FFF2-40B4-BE49-F238E27FC236}">
              <a16:creationId xmlns:a16="http://schemas.microsoft.com/office/drawing/2014/main" id="{09F2C1F1-64C0-4C76-BDCB-D86A822621A1}"/>
            </a:ext>
          </a:extLst>
        </xdr:cNvPr>
        <xdr:cNvCxnSpPr/>
      </xdr:nvCxnSpPr>
      <xdr:spPr>
        <a:xfrm>
          <a:off x="3797300" y="5944362"/>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43688</xdr:rowOff>
    </xdr:from>
    <xdr:to>
      <xdr:col>15</xdr:col>
      <xdr:colOff>101600</xdr:colOff>
      <xdr:row>34</xdr:row>
      <xdr:rowOff>145288</xdr:rowOff>
    </xdr:to>
    <xdr:sp macro="" textlink="">
      <xdr:nvSpPr>
        <xdr:cNvPr id="75" name="楕円 74">
          <a:extLst>
            <a:ext uri="{FF2B5EF4-FFF2-40B4-BE49-F238E27FC236}">
              <a16:creationId xmlns:a16="http://schemas.microsoft.com/office/drawing/2014/main" id="{CC5F711D-4E97-4FCD-8873-51D217DD8067}"/>
            </a:ext>
          </a:extLst>
        </xdr:cNvPr>
        <xdr:cNvSpPr/>
      </xdr:nvSpPr>
      <xdr:spPr>
        <a:xfrm>
          <a:off x="2857500" y="587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94488</xdr:rowOff>
    </xdr:from>
    <xdr:to>
      <xdr:col>19</xdr:col>
      <xdr:colOff>177800</xdr:colOff>
      <xdr:row>34</xdr:row>
      <xdr:rowOff>115062</xdr:rowOff>
    </xdr:to>
    <xdr:cxnSp macro="">
      <xdr:nvCxnSpPr>
        <xdr:cNvPr id="76" name="直線コネクタ 75">
          <a:extLst>
            <a:ext uri="{FF2B5EF4-FFF2-40B4-BE49-F238E27FC236}">
              <a16:creationId xmlns:a16="http://schemas.microsoft.com/office/drawing/2014/main" id="{CF8FA02E-486A-4E78-9496-E7C98A39788F}"/>
            </a:ext>
          </a:extLst>
        </xdr:cNvPr>
        <xdr:cNvCxnSpPr/>
      </xdr:nvCxnSpPr>
      <xdr:spPr>
        <a:xfrm>
          <a:off x="2908300" y="592378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48260</xdr:rowOff>
    </xdr:from>
    <xdr:to>
      <xdr:col>10</xdr:col>
      <xdr:colOff>165100</xdr:colOff>
      <xdr:row>34</xdr:row>
      <xdr:rowOff>149860</xdr:rowOff>
    </xdr:to>
    <xdr:sp macro="" textlink="">
      <xdr:nvSpPr>
        <xdr:cNvPr id="77" name="楕円 76">
          <a:extLst>
            <a:ext uri="{FF2B5EF4-FFF2-40B4-BE49-F238E27FC236}">
              <a16:creationId xmlns:a16="http://schemas.microsoft.com/office/drawing/2014/main" id="{01A90E3F-2D02-461A-AA37-7F68C572A638}"/>
            </a:ext>
          </a:extLst>
        </xdr:cNvPr>
        <xdr:cNvSpPr/>
      </xdr:nvSpPr>
      <xdr:spPr>
        <a:xfrm>
          <a:off x="19685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94488</xdr:rowOff>
    </xdr:from>
    <xdr:to>
      <xdr:col>15</xdr:col>
      <xdr:colOff>50800</xdr:colOff>
      <xdr:row>34</xdr:row>
      <xdr:rowOff>99060</xdr:rowOff>
    </xdr:to>
    <xdr:cxnSp macro="">
      <xdr:nvCxnSpPr>
        <xdr:cNvPr id="78" name="直線コネクタ 77">
          <a:extLst>
            <a:ext uri="{FF2B5EF4-FFF2-40B4-BE49-F238E27FC236}">
              <a16:creationId xmlns:a16="http://schemas.microsoft.com/office/drawing/2014/main" id="{50F3870C-6F10-4F70-B1E9-474B46CF06BF}"/>
            </a:ext>
          </a:extLst>
        </xdr:cNvPr>
        <xdr:cNvCxnSpPr/>
      </xdr:nvCxnSpPr>
      <xdr:spPr>
        <a:xfrm flipV="1">
          <a:off x="2019300" y="59237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27686</xdr:rowOff>
    </xdr:from>
    <xdr:to>
      <xdr:col>6</xdr:col>
      <xdr:colOff>38100</xdr:colOff>
      <xdr:row>34</xdr:row>
      <xdr:rowOff>129286</xdr:rowOff>
    </xdr:to>
    <xdr:sp macro="" textlink="">
      <xdr:nvSpPr>
        <xdr:cNvPr id="79" name="楕円 78">
          <a:extLst>
            <a:ext uri="{FF2B5EF4-FFF2-40B4-BE49-F238E27FC236}">
              <a16:creationId xmlns:a16="http://schemas.microsoft.com/office/drawing/2014/main" id="{9D8152E6-2C95-4981-89BC-FE436008A869}"/>
            </a:ext>
          </a:extLst>
        </xdr:cNvPr>
        <xdr:cNvSpPr/>
      </xdr:nvSpPr>
      <xdr:spPr>
        <a:xfrm>
          <a:off x="1079500" y="585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78486</xdr:rowOff>
    </xdr:from>
    <xdr:to>
      <xdr:col>10</xdr:col>
      <xdr:colOff>114300</xdr:colOff>
      <xdr:row>34</xdr:row>
      <xdr:rowOff>99060</xdr:rowOff>
    </xdr:to>
    <xdr:cxnSp macro="">
      <xdr:nvCxnSpPr>
        <xdr:cNvPr id="80" name="直線コネクタ 79">
          <a:extLst>
            <a:ext uri="{FF2B5EF4-FFF2-40B4-BE49-F238E27FC236}">
              <a16:creationId xmlns:a16="http://schemas.microsoft.com/office/drawing/2014/main" id="{32590B65-EF1F-43A7-8361-34398689253D}"/>
            </a:ext>
          </a:extLst>
        </xdr:cNvPr>
        <xdr:cNvCxnSpPr/>
      </xdr:nvCxnSpPr>
      <xdr:spPr>
        <a:xfrm>
          <a:off x="1130300" y="590778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108983</xdr:rowOff>
    </xdr:from>
    <xdr:ext cx="405111" cy="259045"/>
    <xdr:sp macro="" textlink="">
      <xdr:nvSpPr>
        <xdr:cNvPr id="81" name="n_1aveValue【道路】&#10;有形固定資産減価償却率">
          <a:extLst>
            <a:ext uri="{FF2B5EF4-FFF2-40B4-BE49-F238E27FC236}">
              <a16:creationId xmlns:a16="http://schemas.microsoft.com/office/drawing/2014/main" id="{DBF2BCF7-CB19-4AA3-91E2-9AF6812312A5}"/>
            </a:ext>
          </a:extLst>
        </xdr:cNvPr>
        <xdr:cNvSpPr txBox="1"/>
      </xdr:nvSpPr>
      <xdr:spPr>
        <a:xfrm>
          <a:off x="3582044" y="645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65549</xdr:rowOff>
    </xdr:from>
    <xdr:ext cx="405111" cy="259045"/>
    <xdr:sp macro="" textlink="">
      <xdr:nvSpPr>
        <xdr:cNvPr id="82" name="n_2aveValue【道路】&#10;有形固定資産減価償却率">
          <a:extLst>
            <a:ext uri="{FF2B5EF4-FFF2-40B4-BE49-F238E27FC236}">
              <a16:creationId xmlns:a16="http://schemas.microsoft.com/office/drawing/2014/main" id="{00278CBB-FF3F-4F6C-875E-D54EE85EE31C}"/>
            </a:ext>
          </a:extLst>
        </xdr:cNvPr>
        <xdr:cNvSpPr txBox="1"/>
      </xdr:nvSpPr>
      <xdr:spPr>
        <a:xfrm>
          <a:off x="2705744" y="640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31259</xdr:rowOff>
    </xdr:from>
    <xdr:ext cx="405111" cy="259045"/>
    <xdr:sp macro="" textlink="">
      <xdr:nvSpPr>
        <xdr:cNvPr id="83" name="n_3aveValue【道路】&#10;有形固定資産減価償却率">
          <a:extLst>
            <a:ext uri="{FF2B5EF4-FFF2-40B4-BE49-F238E27FC236}">
              <a16:creationId xmlns:a16="http://schemas.microsoft.com/office/drawing/2014/main" id="{7DD8DCD0-5EA3-4338-B108-110E97AEC427}"/>
            </a:ext>
          </a:extLst>
        </xdr:cNvPr>
        <xdr:cNvSpPr txBox="1"/>
      </xdr:nvSpPr>
      <xdr:spPr>
        <a:xfrm>
          <a:off x="1816744" y="637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3827</xdr:rowOff>
    </xdr:from>
    <xdr:ext cx="405111" cy="259045"/>
    <xdr:sp macro="" textlink="">
      <xdr:nvSpPr>
        <xdr:cNvPr id="84" name="n_4aveValue【道路】&#10;有形固定資産減価償却率">
          <a:extLst>
            <a:ext uri="{FF2B5EF4-FFF2-40B4-BE49-F238E27FC236}">
              <a16:creationId xmlns:a16="http://schemas.microsoft.com/office/drawing/2014/main" id="{FB97ECE4-1EA9-46A5-93F3-38FEE8AF894D}"/>
            </a:ext>
          </a:extLst>
        </xdr:cNvPr>
        <xdr:cNvSpPr txBox="1"/>
      </xdr:nvSpPr>
      <xdr:spPr>
        <a:xfrm>
          <a:off x="927744" y="634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10939</xdr:rowOff>
    </xdr:from>
    <xdr:ext cx="405111" cy="259045"/>
    <xdr:sp macro="" textlink="">
      <xdr:nvSpPr>
        <xdr:cNvPr id="85" name="n_1mainValue【道路】&#10;有形固定資産減価償却率">
          <a:extLst>
            <a:ext uri="{FF2B5EF4-FFF2-40B4-BE49-F238E27FC236}">
              <a16:creationId xmlns:a16="http://schemas.microsoft.com/office/drawing/2014/main" id="{20670718-EC56-44A8-B27A-1C394D2F9588}"/>
            </a:ext>
          </a:extLst>
        </xdr:cNvPr>
        <xdr:cNvSpPr txBox="1"/>
      </xdr:nvSpPr>
      <xdr:spPr>
        <a:xfrm>
          <a:off x="3582044" y="5668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161815</xdr:rowOff>
    </xdr:from>
    <xdr:ext cx="405111" cy="259045"/>
    <xdr:sp macro="" textlink="">
      <xdr:nvSpPr>
        <xdr:cNvPr id="86" name="n_2mainValue【道路】&#10;有形固定資産減価償却率">
          <a:extLst>
            <a:ext uri="{FF2B5EF4-FFF2-40B4-BE49-F238E27FC236}">
              <a16:creationId xmlns:a16="http://schemas.microsoft.com/office/drawing/2014/main" id="{737BC587-3CCF-444B-AC36-EAD497AB9A59}"/>
            </a:ext>
          </a:extLst>
        </xdr:cNvPr>
        <xdr:cNvSpPr txBox="1"/>
      </xdr:nvSpPr>
      <xdr:spPr>
        <a:xfrm>
          <a:off x="2705744" y="5648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166387</xdr:rowOff>
    </xdr:from>
    <xdr:ext cx="405111" cy="259045"/>
    <xdr:sp macro="" textlink="">
      <xdr:nvSpPr>
        <xdr:cNvPr id="87" name="n_3mainValue【道路】&#10;有形固定資産減価償却率">
          <a:extLst>
            <a:ext uri="{FF2B5EF4-FFF2-40B4-BE49-F238E27FC236}">
              <a16:creationId xmlns:a16="http://schemas.microsoft.com/office/drawing/2014/main" id="{D4D03DA9-8B9D-4C55-B34F-82A67E38FA74}"/>
            </a:ext>
          </a:extLst>
        </xdr:cNvPr>
        <xdr:cNvSpPr txBox="1"/>
      </xdr:nvSpPr>
      <xdr:spPr>
        <a:xfrm>
          <a:off x="1816744" y="565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145813</xdr:rowOff>
    </xdr:from>
    <xdr:ext cx="405111" cy="259045"/>
    <xdr:sp macro="" textlink="">
      <xdr:nvSpPr>
        <xdr:cNvPr id="88" name="n_4mainValue【道路】&#10;有形固定資産減価償却率">
          <a:extLst>
            <a:ext uri="{FF2B5EF4-FFF2-40B4-BE49-F238E27FC236}">
              <a16:creationId xmlns:a16="http://schemas.microsoft.com/office/drawing/2014/main" id="{0A4C791D-B67D-4B31-BCE0-87F143A5459A}"/>
            </a:ext>
          </a:extLst>
        </xdr:cNvPr>
        <xdr:cNvSpPr txBox="1"/>
      </xdr:nvSpPr>
      <xdr:spPr>
        <a:xfrm>
          <a:off x="927744" y="563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DF300C73-BD5A-4F08-9A87-5E8D375E9C4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E7786106-2284-46F6-81D2-0C10298F0CF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71F4CDDC-FEC2-49D3-9048-CC208B7571C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DF2471DC-D7E7-4889-9750-AD321D7EA1F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B840C854-22C2-46C3-ADC2-C7B93671830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53D77D35-F74C-404B-957C-28566F9F58E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35F2F126-0B0E-4F1A-96A7-FF6B6E6F1FE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7F0EF2EF-0C79-477B-9EE3-CC569FE4DC6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333C25BF-A48E-439F-B668-B07FA5EB75A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FFDBFD8F-880A-40BC-B076-A3496630C93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C7B772A6-0BF0-4F8E-B93A-4FC7F011F0F1}"/>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6FB4EBA-1D71-431D-BF4E-9560A29DA6E2}"/>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99FC68E3-A967-400D-9EE7-E018D105AF62}"/>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3D04BF35-2BD7-49A7-9E60-08418CE34057}"/>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FED4824-356B-49F3-AAE5-7F0AA60C3653}"/>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4" name="テキスト ボックス 103">
          <a:extLst>
            <a:ext uri="{FF2B5EF4-FFF2-40B4-BE49-F238E27FC236}">
              <a16:creationId xmlns:a16="http://schemas.microsoft.com/office/drawing/2014/main" id="{AA337258-F914-4FB7-A8B2-497D59985AAA}"/>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FAE0CBD1-1CD2-45EB-BE38-13E4571CC231}"/>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6" name="テキスト ボックス 105">
          <a:extLst>
            <a:ext uri="{FF2B5EF4-FFF2-40B4-BE49-F238E27FC236}">
              <a16:creationId xmlns:a16="http://schemas.microsoft.com/office/drawing/2014/main" id="{EA99B0EA-81BB-451F-BFFB-1A21A67F2581}"/>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FCD7F581-58F5-4AEB-9530-19CF6956026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a:extLst>
            <a:ext uri="{FF2B5EF4-FFF2-40B4-BE49-F238E27FC236}">
              <a16:creationId xmlns:a16="http://schemas.microsoft.com/office/drawing/2014/main" id="{A6AF6A51-38E3-42BC-B725-8B4EC3CD55D3}"/>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CBDF2B8A-6475-45AB-98F2-B286394F40A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E0CD58A4-BBC8-4963-A008-A172E6331D3A}"/>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8F3787E1-CCCE-485C-B90F-6EF71A236FD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9929</xdr:rowOff>
    </xdr:from>
    <xdr:to>
      <xdr:col>54</xdr:col>
      <xdr:colOff>189865</xdr:colOff>
      <xdr:row>41</xdr:row>
      <xdr:rowOff>144064</xdr:rowOff>
    </xdr:to>
    <xdr:cxnSp macro="">
      <xdr:nvCxnSpPr>
        <xdr:cNvPr id="112" name="直線コネクタ 111">
          <a:extLst>
            <a:ext uri="{FF2B5EF4-FFF2-40B4-BE49-F238E27FC236}">
              <a16:creationId xmlns:a16="http://schemas.microsoft.com/office/drawing/2014/main" id="{EEEF9026-7355-4115-BF83-265A607DFB98}"/>
            </a:ext>
          </a:extLst>
        </xdr:cNvPr>
        <xdr:cNvCxnSpPr/>
      </xdr:nvCxnSpPr>
      <xdr:spPr>
        <a:xfrm flipV="1">
          <a:off x="10476865" y="5667779"/>
          <a:ext cx="0" cy="1505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147891</xdr:rowOff>
    </xdr:from>
    <xdr:ext cx="469744" cy="259045"/>
    <xdr:sp macro="" textlink="">
      <xdr:nvSpPr>
        <xdr:cNvPr id="113" name="【道路】&#10;一人当たり延長最小値テキスト">
          <a:extLst>
            <a:ext uri="{FF2B5EF4-FFF2-40B4-BE49-F238E27FC236}">
              <a16:creationId xmlns:a16="http://schemas.microsoft.com/office/drawing/2014/main" id="{B88E07C9-6B8A-42ED-8457-EA9DC2A44DAB}"/>
            </a:ext>
          </a:extLst>
        </xdr:cNvPr>
        <xdr:cNvSpPr txBox="1"/>
      </xdr:nvSpPr>
      <xdr:spPr>
        <a:xfrm>
          <a:off x="10515600" y="7177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144064</xdr:rowOff>
    </xdr:from>
    <xdr:to>
      <xdr:col>55</xdr:col>
      <xdr:colOff>88900</xdr:colOff>
      <xdr:row>41</xdr:row>
      <xdr:rowOff>144064</xdr:rowOff>
    </xdr:to>
    <xdr:cxnSp macro="">
      <xdr:nvCxnSpPr>
        <xdr:cNvPr id="114" name="直線コネクタ 113">
          <a:extLst>
            <a:ext uri="{FF2B5EF4-FFF2-40B4-BE49-F238E27FC236}">
              <a16:creationId xmlns:a16="http://schemas.microsoft.com/office/drawing/2014/main" id="{FFB84606-7DFB-4C9E-AD4C-B8F4AB137BD6}"/>
            </a:ext>
          </a:extLst>
        </xdr:cNvPr>
        <xdr:cNvCxnSpPr/>
      </xdr:nvCxnSpPr>
      <xdr:spPr>
        <a:xfrm>
          <a:off x="10388600" y="7173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128056</xdr:rowOff>
    </xdr:from>
    <xdr:ext cx="599010" cy="259045"/>
    <xdr:sp macro="" textlink="">
      <xdr:nvSpPr>
        <xdr:cNvPr id="115" name="【道路】&#10;一人当たり延長最大値テキスト">
          <a:extLst>
            <a:ext uri="{FF2B5EF4-FFF2-40B4-BE49-F238E27FC236}">
              <a16:creationId xmlns:a16="http://schemas.microsoft.com/office/drawing/2014/main" id="{2C21DA41-7199-41CD-BFC3-D0C3D95E7735}"/>
            </a:ext>
          </a:extLst>
        </xdr:cNvPr>
        <xdr:cNvSpPr txBox="1"/>
      </xdr:nvSpPr>
      <xdr:spPr>
        <a:xfrm>
          <a:off x="10515600" y="5443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9929</xdr:rowOff>
    </xdr:from>
    <xdr:to>
      <xdr:col>55</xdr:col>
      <xdr:colOff>88900</xdr:colOff>
      <xdr:row>33</xdr:row>
      <xdr:rowOff>9929</xdr:rowOff>
    </xdr:to>
    <xdr:cxnSp macro="">
      <xdr:nvCxnSpPr>
        <xdr:cNvPr id="116" name="直線コネクタ 115">
          <a:extLst>
            <a:ext uri="{FF2B5EF4-FFF2-40B4-BE49-F238E27FC236}">
              <a16:creationId xmlns:a16="http://schemas.microsoft.com/office/drawing/2014/main" id="{F0F26A70-F62D-4195-846C-85C83AD7568A}"/>
            </a:ext>
          </a:extLst>
        </xdr:cNvPr>
        <xdr:cNvCxnSpPr/>
      </xdr:nvCxnSpPr>
      <xdr:spPr>
        <a:xfrm>
          <a:off x="10388600" y="566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43880</xdr:rowOff>
    </xdr:from>
    <xdr:ext cx="534377" cy="259045"/>
    <xdr:sp macro="" textlink="">
      <xdr:nvSpPr>
        <xdr:cNvPr id="117" name="【道路】&#10;一人当たり延長平均値テキスト">
          <a:extLst>
            <a:ext uri="{FF2B5EF4-FFF2-40B4-BE49-F238E27FC236}">
              <a16:creationId xmlns:a16="http://schemas.microsoft.com/office/drawing/2014/main" id="{94BFE153-1E66-4C01-8948-42FBABE7801C}"/>
            </a:ext>
          </a:extLst>
        </xdr:cNvPr>
        <xdr:cNvSpPr txBox="1"/>
      </xdr:nvSpPr>
      <xdr:spPr>
        <a:xfrm>
          <a:off x="10515600" y="6558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21003</xdr:rowOff>
    </xdr:from>
    <xdr:to>
      <xdr:col>55</xdr:col>
      <xdr:colOff>50800</xdr:colOff>
      <xdr:row>39</xdr:row>
      <xdr:rowOff>122603</xdr:rowOff>
    </xdr:to>
    <xdr:sp macro="" textlink="">
      <xdr:nvSpPr>
        <xdr:cNvPr id="118" name="フローチャート: 判断 117">
          <a:extLst>
            <a:ext uri="{FF2B5EF4-FFF2-40B4-BE49-F238E27FC236}">
              <a16:creationId xmlns:a16="http://schemas.microsoft.com/office/drawing/2014/main" id="{1A681283-EED4-4927-9D50-8862F35A71EE}"/>
            </a:ext>
          </a:extLst>
        </xdr:cNvPr>
        <xdr:cNvSpPr/>
      </xdr:nvSpPr>
      <xdr:spPr>
        <a:xfrm>
          <a:off x="10426700" y="670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37767</xdr:rowOff>
    </xdr:from>
    <xdr:to>
      <xdr:col>50</xdr:col>
      <xdr:colOff>165100</xdr:colOff>
      <xdr:row>39</xdr:row>
      <xdr:rowOff>139367</xdr:rowOff>
    </xdr:to>
    <xdr:sp macro="" textlink="">
      <xdr:nvSpPr>
        <xdr:cNvPr id="119" name="フローチャート: 判断 118">
          <a:extLst>
            <a:ext uri="{FF2B5EF4-FFF2-40B4-BE49-F238E27FC236}">
              <a16:creationId xmlns:a16="http://schemas.microsoft.com/office/drawing/2014/main" id="{4227D386-2B04-4676-A599-05A3420533A1}"/>
            </a:ext>
          </a:extLst>
        </xdr:cNvPr>
        <xdr:cNvSpPr/>
      </xdr:nvSpPr>
      <xdr:spPr>
        <a:xfrm>
          <a:off x="9588500" y="672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86451</xdr:rowOff>
    </xdr:from>
    <xdr:to>
      <xdr:col>46</xdr:col>
      <xdr:colOff>38100</xdr:colOff>
      <xdr:row>40</xdr:row>
      <xdr:rowOff>16601</xdr:rowOff>
    </xdr:to>
    <xdr:sp macro="" textlink="">
      <xdr:nvSpPr>
        <xdr:cNvPr id="120" name="フローチャート: 判断 119">
          <a:extLst>
            <a:ext uri="{FF2B5EF4-FFF2-40B4-BE49-F238E27FC236}">
              <a16:creationId xmlns:a16="http://schemas.microsoft.com/office/drawing/2014/main" id="{E020D958-FC51-4852-B31D-C8CD5B5F13B3}"/>
            </a:ext>
          </a:extLst>
        </xdr:cNvPr>
        <xdr:cNvSpPr/>
      </xdr:nvSpPr>
      <xdr:spPr>
        <a:xfrm>
          <a:off x="8699500" y="677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92143</xdr:rowOff>
    </xdr:from>
    <xdr:to>
      <xdr:col>41</xdr:col>
      <xdr:colOff>101600</xdr:colOff>
      <xdr:row>40</xdr:row>
      <xdr:rowOff>22293</xdr:rowOff>
    </xdr:to>
    <xdr:sp macro="" textlink="">
      <xdr:nvSpPr>
        <xdr:cNvPr id="121" name="フローチャート: 判断 120">
          <a:extLst>
            <a:ext uri="{FF2B5EF4-FFF2-40B4-BE49-F238E27FC236}">
              <a16:creationId xmlns:a16="http://schemas.microsoft.com/office/drawing/2014/main" id="{465D25C7-55DB-4C46-A985-DA46821ADEC7}"/>
            </a:ext>
          </a:extLst>
        </xdr:cNvPr>
        <xdr:cNvSpPr/>
      </xdr:nvSpPr>
      <xdr:spPr>
        <a:xfrm>
          <a:off x="7810500" y="677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99016</xdr:rowOff>
    </xdr:from>
    <xdr:to>
      <xdr:col>36</xdr:col>
      <xdr:colOff>165100</xdr:colOff>
      <xdr:row>40</xdr:row>
      <xdr:rowOff>29166</xdr:rowOff>
    </xdr:to>
    <xdr:sp macro="" textlink="">
      <xdr:nvSpPr>
        <xdr:cNvPr id="122" name="フローチャート: 判断 121">
          <a:extLst>
            <a:ext uri="{FF2B5EF4-FFF2-40B4-BE49-F238E27FC236}">
              <a16:creationId xmlns:a16="http://schemas.microsoft.com/office/drawing/2014/main" id="{0636FA80-0787-4BE6-97B2-E2ED374A3A79}"/>
            </a:ext>
          </a:extLst>
        </xdr:cNvPr>
        <xdr:cNvSpPr/>
      </xdr:nvSpPr>
      <xdr:spPr>
        <a:xfrm>
          <a:off x="6921500" y="678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BC958FBA-25D1-4581-996C-B5FABA2F3D4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9A45D3B-64D0-439F-A55A-548E7FB99EA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9F34E76F-151B-4365-91B9-C72E76EC7DD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3712E19-1A45-469F-B3E5-721A5100C7B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3F6C955-30F2-4EA5-A699-E1066A81FC4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62913</xdr:rowOff>
    </xdr:from>
    <xdr:to>
      <xdr:col>55</xdr:col>
      <xdr:colOff>50800</xdr:colOff>
      <xdr:row>41</xdr:row>
      <xdr:rowOff>164513</xdr:rowOff>
    </xdr:to>
    <xdr:sp macro="" textlink="">
      <xdr:nvSpPr>
        <xdr:cNvPr id="128" name="楕円 127">
          <a:extLst>
            <a:ext uri="{FF2B5EF4-FFF2-40B4-BE49-F238E27FC236}">
              <a16:creationId xmlns:a16="http://schemas.microsoft.com/office/drawing/2014/main" id="{4D3956A2-A161-442F-88FD-DCA106D1E477}"/>
            </a:ext>
          </a:extLst>
        </xdr:cNvPr>
        <xdr:cNvSpPr/>
      </xdr:nvSpPr>
      <xdr:spPr>
        <a:xfrm>
          <a:off x="10426700" y="709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149290</xdr:rowOff>
    </xdr:from>
    <xdr:ext cx="534377" cy="259045"/>
    <xdr:sp macro="" textlink="">
      <xdr:nvSpPr>
        <xdr:cNvPr id="129" name="【道路】&#10;一人当たり延長該当値テキスト">
          <a:extLst>
            <a:ext uri="{FF2B5EF4-FFF2-40B4-BE49-F238E27FC236}">
              <a16:creationId xmlns:a16="http://schemas.microsoft.com/office/drawing/2014/main" id="{7D739521-2A21-4ED4-9510-C08D504BEFB0}"/>
            </a:ext>
          </a:extLst>
        </xdr:cNvPr>
        <xdr:cNvSpPr txBox="1"/>
      </xdr:nvSpPr>
      <xdr:spPr>
        <a:xfrm>
          <a:off x="10515600" y="700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64689</xdr:rowOff>
    </xdr:from>
    <xdr:to>
      <xdr:col>50</xdr:col>
      <xdr:colOff>165100</xdr:colOff>
      <xdr:row>41</xdr:row>
      <xdr:rowOff>166289</xdr:rowOff>
    </xdr:to>
    <xdr:sp macro="" textlink="">
      <xdr:nvSpPr>
        <xdr:cNvPr id="130" name="楕円 129">
          <a:extLst>
            <a:ext uri="{FF2B5EF4-FFF2-40B4-BE49-F238E27FC236}">
              <a16:creationId xmlns:a16="http://schemas.microsoft.com/office/drawing/2014/main" id="{5BD18A57-0D6F-4464-98FE-E929BB56417A}"/>
            </a:ext>
          </a:extLst>
        </xdr:cNvPr>
        <xdr:cNvSpPr/>
      </xdr:nvSpPr>
      <xdr:spPr>
        <a:xfrm>
          <a:off x="9588500" y="709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113713</xdr:rowOff>
    </xdr:from>
    <xdr:to>
      <xdr:col>55</xdr:col>
      <xdr:colOff>0</xdr:colOff>
      <xdr:row>41</xdr:row>
      <xdr:rowOff>115489</xdr:rowOff>
    </xdr:to>
    <xdr:cxnSp macro="">
      <xdr:nvCxnSpPr>
        <xdr:cNvPr id="131" name="直線コネクタ 130">
          <a:extLst>
            <a:ext uri="{FF2B5EF4-FFF2-40B4-BE49-F238E27FC236}">
              <a16:creationId xmlns:a16="http://schemas.microsoft.com/office/drawing/2014/main" id="{1B51000B-4ABE-460C-89BE-ADD046C4F1EE}"/>
            </a:ext>
          </a:extLst>
        </xdr:cNvPr>
        <xdr:cNvCxnSpPr/>
      </xdr:nvCxnSpPr>
      <xdr:spPr>
        <a:xfrm flipV="1">
          <a:off x="9639300" y="7143163"/>
          <a:ext cx="838200" cy="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65679</xdr:rowOff>
    </xdr:from>
    <xdr:to>
      <xdr:col>46</xdr:col>
      <xdr:colOff>38100</xdr:colOff>
      <xdr:row>41</xdr:row>
      <xdr:rowOff>167279</xdr:rowOff>
    </xdr:to>
    <xdr:sp macro="" textlink="">
      <xdr:nvSpPr>
        <xdr:cNvPr id="132" name="楕円 131">
          <a:extLst>
            <a:ext uri="{FF2B5EF4-FFF2-40B4-BE49-F238E27FC236}">
              <a16:creationId xmlns:a16="http://schemas.microsoft.com/office/drawing/2014/main" id="{1B379F30-3A7F-4803-9A43-AECADB7B0B4A}"/>
            </a:ext>
          </a:extLst>
        </xdr:cNvPr>
        <xdr:cNvSpPr/>
      </xdr:nvSpPr>
      <xdr:spPr>
        <a:xfrm>
          <a:off x="8699500" y="709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115489</xdr:rowOff>
    </xdr:from>
    <xdr:to>
      <xdr:col>50</xdr:col>
      <xdr:colOff>114300</xdr:colOff>
      <xdr:row>41</xdr:row>
      <xdr:rowOff>116479</xdr:rowOff>
    </xdr:to>
    <xdr:cxnSp macro="">
      <xdr:nvCxnSpPr>
        <xdr:cNvPr id="133" name="直線コネクタ 132">
          <a:extLst>
            <a:ext uri="{FF2B5EF4-FFF2-40B4-BE49-F238E27FC236}">
              <a16:creationId xmlns:a16="http://schemas.microsoft.com/office/drawing/2014/main" id="{2038946B-11E4-4C2F-A625-A6A25B7F8B7E}"/>
            </a:ext>
          </a:extLst>
        </xdr:cNvPr>
        <xdr:cNvCxnSpPr/>
      </xdr:nvCxnSpPr>
      <xdr:spPr>
        <a:xfrm flipV="1">
          <a:off x="8750300" y="7144939"/>
          <a:ext cx="8890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67218</xdr:rowOff>
    </xdr:from>
    <xdr:to>
      <xdr:col>41</xdr:col>
      <xdr:colOff>101600</xdr:colOff>
      <xdr:row>41</xdr:row>
      <xdr:rowOff>168818</xdr:rowOff>
    </xdr:to>
    <xdr:sp macro="" textlink="">
      <xdr:nvSpPr>
        <xdr:cNvPr id="134" name="楕円 133">
          <a:extLst>
            <a:ext uri="{FF2B5EF4-FFF2-40B4-BE49-F238E27FC236}">
              <a16:creationId xmlns:a16="http://schemas.microsoft.com/office/drawing/2014/main" id="{1001B474-2536-4A7B-9D97-AB9D4BC44A1C}"/>
            </a:ext>
          </a:extLst>
        </xdr:cNvPr>
        <xdr:cNvSpPr/>
      </xdr:nvSpPr>
      <xdr:spPr>
        <a:xfrm>
          <a:off x="7810500" y="709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116479</xdr:rowOff>
    </xdr:from>
    <xdr:to>
      <xdr:col>45</xdr:col>
      <xdr:colOff>177800</xdr:colOff>
      <xdr:row>41</xdr:row>
      <xdr:rowOff>118018</xdr:rowOff>
    </xdr:to>
    <xdr:cxnSp macro="">
      <xdr:nvCxnSpPr>
        <xdr:cNvPr id="135" name="直線コネクタ 134">
          <a:extLst>
            <a:ext uri="{FF2B5EF4-FFF2-40B4-BE49-F238E27FC236}">
              <a16:creationId xmlns:a16="http://schemas.microsoft.com/office/drawing/2014/main" id="{9D84DED5-4261-4A76-8ECE-2EB876ED5898}"/>
            </a:ext>
          </a:extLst>
        </xdr:cNvPr>
        <xdr:cNvCxnSpPr/>
      </xdr:nvCxnSpPr>
      <xdr:spPr>
        <a:xfrm flipV="1">
          <a:off x="7861300" y="7145929"/>
          <a:ext cx="889000" cy="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67341</xdr:rowOff>
    </xdr:from>
    <xdr:to>
      <xdr:col>36</xdr:col>
      <xdr:colOff>165100</xdr:colOff>
      <xdr:row>41</xdr:row>
      <xdr:rowOff>168941</xdr:rowOff>
    </xdr:to>
    <xdr:sp macro="" textlink="">
      <xdr:nvSpPr>
        <xdr:cNvPr id="136" name="楕円 135">
          <a:extLst>
            <a:ext uri="{FF2B5EF4-FFF2-40B4-BE49-F238E27FC236}">
              <a16:creationId xmlns:a16="http://schemas.microsoft.com/office/drawing/2014/main" id="{9C10E15D-9016-40B4-BA3C-B90FA4DE66A4}"/>
            </a:ext>
          </a:extLst>
        </xdr:cNvPr>
        <xdr:cNvSpPr/>
      </xdr:nvSpPr>
      <xdr:spPr>
        <a:xfrm>
          <a:off x="6921500" y="709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118018</xdr:rowOff>
    </xdr:from>
    <xdr:to>
      <xdr:col>41</xdr:col>
      <xdr:colOff>50800</xdr:colOff>
      <xdr:row>41</xdr:row>
      <xdr:rowOff>118141</xdr:rowOff>
    </xdr:to>
    <xdr:cxnSp macro="">
      <xdr:nvCxnSpPr>
        <xdr:cNvPr id="137" name="直線コネクタ 136">
          <a:extLst>
            <a:ext uri="{FF2B5EF4-FFF2-40B4-BE49-F238E27FC236}">
              <a16:creationId xmlns:a16="http://schemas.microsoft.com/office/drawing/2014/main" id="{8FE5EEC1-47EB-458A-AF70-D47448074742}"/>
            </a:ext>
          </a:extLst>
        </xdr:cNvPr>
        <xdr:cNvCxnSpPr/>
      </xdr:nvCxnSpPr>
      <xdr:spPr>
        <a:xfrm flipV="1">
          <a:off x="6972300" y="7147468"/>
          <a:ext cx="889000" cy="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155894</xdr:rowOff>
    </xdr:from>
    <xdr:ext cx="534377" cy="259045"/>
    <xdr:sp macro="" textlink="">
      <xdr:nvSpPr>
        <xdr:cNvPr id="138" name="n_1aveValue【道路】&#10;一人当たり延長">
          <a:extLst>
            <a:ext uri="{FF2B5EF4-FFF2-40B4-BE49-F238E27FC236}">
              <a16:creationId xmlns:a16="http://schemas.microsoft.com/office/drawing/2014/main" id="{D130D0B5-D002-49BF-B54B-63A997F84103}"/>
            </a:ext>
          </a:extLst>
        </xdr:cNvPr>
        <xdr:cNvSpPr txBox="1"/>
      </xdr:nvSpPr>
      <xdr:spPr>
        <a:xfrm>
          <a:off x="9359411" y="649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33128</xdr:rowOff>
    </xdr:from>
    <xdr:ext cx="534377" cy="259045"/>
    <xdr:sp macro="" textlink="">
      <xdr:nvSpPr>
        <xdr:cNvPr id="139" name="n_2aveValue【道路】&#10;一人当たり延長">
          <a:extLst>
            <a:ext uri="{FF2B5EF4-FFF2-40B4-BE49-F238E27FC236}">
              <a16:creationId xmlns:a16="http://schemas.microsoft.com/office/drawing/2014/main" id="{40C07F44-AFA8-4D1F-B214-664A1B059018}"/>
            </a:ext>
          </a:extLst>
        </xdr:cNvPr>
        <xdr:cNvSpPr txBox="1"/>
      </xdr:nvSpPr>
      <xdr:spPr>
        <a:xfrm>
          <a:off x="8483111" y="654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38820</xdr:rowOff>
    </xdr:from>
    <xdr:ext cx="534377" cy="259045"/>
    <xdr:sp macro="" textlink="">
      <xdr:nvSpPr>
        <xdr:cNvPr id="140" name="n_3aveValue【道路】&#10;一人当たり延長">
          <a:extLst>
            <a:ext uri="{FF2B5EF4-FFF2-40B4-BE49-F238E27FC236}">
              <a16:creationId xmlns:a16="http://schemas.microsoft.com/office/drawing/2014/main" id="{6E0894A8-B0F0-46F4-90FD-7459CE4DB320}"/>
            </a:ext>
          </a:extLst>
        </xdr:cNvPr>
        <xdr:cNvSpPr txBox="1"/>
      </xdr:nvSpPr>
      <xdr:spPr>
        <a:xfrm>
          <a:off x="7594111" y="655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45693</xdr:rowOff>
    </xdr:from>
    <xdr:ext cx="534377" cy="259045"/>
    <xdr:sp macro="" textlink="">
      <xdr:nvSpPr>
        <xdr:cNvPr id="141" name="n_4aveValue【道路】&#10;一人当たり延長">
          <a:extLst>
            <a:ext uri="{FF2B5EF4-FFF2-40B4-BE49-F238E27FC236}">
              <a16:creationId xmlns:a16="http://schemas.microsoft.com/office/drawing/2014/main" id="{E14A0456-A926-40E5-B8D8-3B01257C3948}"/>
            </a:ext>
          </a:extLst>
        </xdr:cNvPr>
        <xdr:cNvSpPr txBox="1"/>
      </xdr:nvSpPr>
      <xdr:spPr>
        <a:xfrm>
          <a:off x="6705111" y="656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157416</xdr:rowOff>
    </xdr:from>
    <xdr:ext cx="534377" cy="259045"/>
    <xdr:sp macro="" textlink="">
      <xdr:nvSpPr>
        <xdr:cNvPr id="142" name="n_1mainValue【道路】&#10;一人当たり延長">
          <a:extLst>
            <a:ext uri="{FF2B5EF4-FFF2-40B4-BE49-F238E27FC236}">
              <a16:creationId xmlns:a16="http://schemas.microsoft.com/office/drawing/2014/main" id="{74E2767F-2B30-467E-A0BB-EFDC1401D855}"/>
            </a:ext>
          </a:extLst>
        </xdr:cNvPr>
        <xdr:cNvSpPr txBox="1"/>
      </xdr:nvSpPr>
      <xdr:spPr>
        <a:xfrm>
          <a:off x="9359411" y="718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158406</xdr:rowOff>
    </xdr:from>
    <xdr:ext cx="534377" cy="259045"/>
    <xdr:sp macro="" textlink="">
      <xdr:nvSpPr>
        <xdr:cNvPr id="143" name="n_2mainValue【道路】&#10;一人当たり延長">
          <a:extLst>
            <a:ext uri="{FF2B5EF4-FFF2-40B4-BE49-F238E27FC236}">
              <a16:creationId xmlns:a16="http://schemas.microsoft.com/office/drawing/2014/main" id="{E08BEA9B-6C47-47C8-BCA0-20FC34BC5CEC}"/>
            </a:ext>
          </a:extLst>
        </xdr:cNvPr>
        <xdr:cNvSpPr txBox="1"/>
      </xdr:nvSpPr>
      <xdr:spPr>
        <a:xfrm>
          <a:off x="8483111" y="718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159945</xdr:rowOff>
    </xdr:from>
    <xdr:ext cx="534377" cy="259045"/>
    <xdr:sp macro="" textlink="">
      <xdr:nvSpPr>
        <xdr:cNvPr id="144" name="n_3mainValue【道路】&#10;一人当たり延長">
          <a:extLst>
            <a:ext uri="{FF2B5EF4-FFF2-40B4-BE49-F238E27FC236}">
              <a16:creationId xmlns:a16="http://schemas.microsoft.com/office/drawing/2014/main" id="{51EA6E63-DF80-47C5-B237-865785C65C68}"/>
            </a:ext>
          </a:extLst>
        </xdr:cNvPr>
        <xdr:cNvSpPr txBox="1"/>
      </xdr:nvSpPr>
      <xdr:spPr>
        <a:xfrm>
          <a:off x="7594111" y="718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160068</xdr:rowOff>
    </xdr:from>
    <xdr:ext cx="534377" cy="259045"/>
    <xdr:sp macro="" textlink="">
      <xdr:nvSpPr>
        <xdr:cNvPr id="145" name="n_4mainValue【道路】&#10;一人当たり延長">
          <a:extLst>
            <a:ext uri="{FF2B5EF4-FFF2-40B4-BE49-F238E27FC236}">
              <a16:creationId xmlns:a16="http://schemas.microsoft.com/office/drawing/2014/main" id="{1313BE7D-1F4D-4AAD-BD1D-D73B09AB799E}"/>
            </a:ext>
          </a:extLst>
        </xdr:cNvPr>
        <xdr:cNvSpPr txBox="1"/>
      </xdr:nvSpPr>
      <xdr:spPr>
        <a:xfrm>
          <a:off x="6705111" y="718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1963E402-8004-426D-A164-31C24068BD4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A8072C1B-3636-484F-B2D1-E096588E7C6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22C3FFD8-4BEB-4491-B9CA-EF1A08EBFDB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A13D9C70-E377-4D1D-94A2-F84D52CF4DD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2578C751-B84C-41DB-94FD-5CF49B5966D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B45765B0-5B9B-4606-8B4C-46B118E3A84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9FE9AA24-B2F5-43C6-9B45-D55326EF678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30EC0C69-4B33-4C96-B028-3C63F89DD43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4237A5F0-6201-4C73-A573-9E6862651CF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F6E46822-6BF1-489D-A60A-5D08EAF4ABD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1FA368E0-527D-4C7A-90B3-95E58D00DC0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7D967CF2-0B49-43DD-9D49-F2A3ADAFB563}"/>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FCAB0568-AA82-4AA1-9621-CF51F9DB9626}"/>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2610D5BC-2441-43D9-917F-6632A39E7CED}"/>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40370A2C-EBA1-45DE-A896-AE6C166917C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D105735A-3E47-4B58-8BCB-A89359F3235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A4C6A736-494D-4801-8F5F-BFFA9C65BEC6}"/>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A18EBBDA-D9D5-4346-91DF-A3DFB5513B75}"/>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7DFA6EA-13AF-4948-89EE-A94F1B673EAB}"/>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12F91AAE-C177-4A0A-B15E-84B1C3A89BAD}"/>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68F7B5-9927-4949-B386-0BEBBB823B03}"/>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C2080FCC-7B9C-4A68-ADBD-9AC393D480B1}"/>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48F93010-018F-4EC1-9FFE-635DF5A2FF3A}"/>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BBFFFED-D193-4669-BE1A-231122954FF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B4B9C01B-3AEB-4B4F-BDB2-7B3D161D015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1633</xdr:rowOff>
    </xdr:from>
    <xdr:to>
      <xdr:col>24</xdr:col>
      <xdr:colOff>62865</xdr:colOff>
      <xdr:row>63</xdr:row>
      <xdr:rowOff>142059</xdr:rowOff>
    </xdr:to>
    <xdr:cxnSp macro="">
      <xdr:nvCxnSpPr>
        <xdr:cNvPr id="171" name="直線コネクタ 170">
          <a:extLst>
            <a:ext uri="{FF2B5EF4-FFF2-40B4-BE49-F238E27FC236}">
              <a16:creationId xmlns:a16="http://schemas.microsoft.com/office/drawing/2014/main" id="{28734599-CA4B-4855-994D-B9C6322373EC}"/>
            </a:ext>
          </a:extLst>
        </xdr:cNvPr>
        <xdr:cNvCxnSpPr/>
      </xdr:nvCxnSpPr>
      <xdr:spPr>
        <a:xfrm flipV="1">
          <a:off x="4634865" y="9602833"/>
          <a:ext cx="0" cy="134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145886</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827014D-261F-4C4E-A8F1-F89CD974A777}"/>
            </a:ext>
          </a:extLst>
        </xdr:cNvPr>
        <xdr:cNvSpPr txBox="1"/>
      </xdr:nvSpPr>
      <xdr:spPr>
        <a:xfrm>
          <a:off x="4673600"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142059</xdr:rowOff>
    </xdr:from>
    <xdr:to>
      <xdr:col>24</xdr:col>
      <xdr:colOff>152400</xdr:colOff>
      <xdr:row>63</xdr:row>
      <xdr:rowOff>142059</xdr:rowOff>
    </xdr:to>
    <xdr:cxnSp macro="">
      <xdr:nvCxnSpPr>
        <xdr:cNvPr id="173" name="直線コネクタ 172">
          <a:extLst>
            <a:ext uri="{FF2B5EF4-FFF2-40B4-BE49-F238E27FC236}">
              <a16:creationId xmlns:a16="http://schemas.microsoft.com/office/drawing/2014/main" id="{C063E919-623A-487D-B682-3527B5F7B0C7}"/>
            </a:ext>
          </a:extLst>
        </xdr:cNvPr>
        <xdr:cNvCxnSpPr/>
      </xdr:nvCxnSpPr>
      <xdr:spPr>
        <a:xfrm>
          <a:off x="4546600" y="109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119760</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48115E0A-D98D-4564-9FF0-641AEF04704B}"/>
            </a:ext>
          </a:extLst>
        </xdr:cNvPr>
        <xdr:cNvSpPr txBox="1"/>
      </xdr:nvSpPr>
      <xdr:spPr>
        <a:xfrm>
          <a:off x="4673600" y="937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1633</xdr:rowOff>
    </xdr:from>
    <xdr:to>
      <xdr:col>24</xdr:col>
      <xdr:colOff>152400</xdr:colOff>
      <xdr:row>56</xdr:row>
      <xdr:rowOff>1633</xdr:rowOff>
    </xdr:to>
    <xdr:cxnSp macro="">
      <xdr:nvCxnSpPr>
        <xdr:cNvPr id="175" name="直線コネクタ 174">
          <a:extLst>
            <a:ext uri="{FF2B5EF4-FFF2-40B4-BE49-F238E27FC236}">
              <a16:creationId xmlns:a16="http://schemas.microsoft.com/office/drawing/2014/main" id="{898F1BCC-457C-4BF6-ADAD-FD6093DDAD2E}"/>
            </a:ext>
          </a:extLst>
        </xdr:cNvPr>
        <xdr:cNvCxnSpPr/>
      </xdr:nvCxnSpPr>
      <xdr:spPr>
        <a:xfrm>
          <a:off x="4546600" y="960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127199</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2D9BD159-7FD6-4667-97A3-5E91BE21F70B}"/>
            </a:ext>
          </a:extLst>
        </xdr:cNvPr>
        <xdr:cNvSpPr txBox="1"/>
      </xdr:nvSpPr>
      <xdr:spPr>
        <a:xfrm>
          <a:off x="4673600" y="10414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104322</xdr:rowOff>
    </xdr:from>
    <xdr:to>
      <xdr:col>24</xdr:col>
      <xdr:colOff>114300</xdr:colOff>
      <xdr:row>62</xdr:row>
      <xdr:rowOff>34472</xdr:rowOff>
    </xdr:to>
    <xdr:sp macro="" textlink="">
      <xdr:nvSpPr>
        <xdr:cNvPr id="177" name="フローチャート: 判断 176">
          <a:extLst>
            <a:ext uri="{FF2B5EF4-FFF2-40B4-BE49-F238E27FC236}">
              <a16:creationId xmlns:a16="http://schemas.microsoft.com/office/drawing/2014/main" id="{6C868233-F5B5-44D2-A524-F6EEA8AB31B2}"/>
            </a:ext>
          </a:extLst>
        </xdr:cNvPr>
        <xdr:cNvSpPr/>
      </xdr:nvSpPr>
      <xdr:spPr>
        <a:xfrm>
          <a:off x="4584700" y="1056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97790</xdr:rowOff>
    </xdr:from>
    <xdr:to>
      <xdr:col>20</xdr:col>
      <xdr:colOff>38100</xdr:colOff>
      <xdr:row>62</xdr:row>
      <xdr:rowOff>27940</xdr:rowOff>
    </xdr:to>
    <xdr:sp macro="" textlink="">
      <xdr:nvSpPr>
        <xdr:cNvPr id="178" name="フローチャート: 判断 177">
          <a:extLst>
            <a:ext uri="{FF2B5EF4-FFF2-40B4-BE49-F238E27FC236}">
              <a16:creationId xmlns:a16="http://schemas.microsoft.com/office/drawing/2014/main" id="{55A0B86E-567F-44B4-86F2-73079773BA90}"/>
            </a:ext>
          </a:extLst>
        </xdr:cNvPr>
        <xdr:cNvSpPr/>
      </xdr:nvSpPr>
      <xdr:spPr>
        <a:xfrm>
          <a:off x="3746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43906</xdr:rowOff>
    </xdr:from>
    <xdr:to>
      <xdr:col>15</xdr:col>
      <xdr:colOff>101600</xdr:colOff>
      <xdr:row>61</xdr:row>
      <xdr:rowOff>145506</xdr:rowOff>
    </xdr:to>
    <xdr:sp macro="" textlink="">
      <xdr:nvSpPr>
        <xdr:cNvPr id="179" name="フローチャート: 判断 178">
          <a:extLst>
            <a:ext uri="{FF2B5EF4-FFF2-40B4-BE49-F238E27FC236}">
              <a16:creationId xmlns:a16="http://schemas.microsoft.com/office/drawing/2014/main" id="{73A6E254-D91C-4C39-8C80-DA7DA1CDF0FA}"/>
            </a:ext>
          </a:extLst>
        </xdr:cNvPr>
        <xdr:cNvSpPr/>
      </xdr:nvSpPr>
      <xdr:spPr>
        <a:xfrm>
          <a:off x="2857500" y="1050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25944</xdr:rowOff>
    </xdr:from>
    <xdr:to>
      <xdr:col>10</xdr:col>
      <xdr:colOff>165100</xdr:colOff>
      <xdr:row>61</xdr:row>
      <xdr:rowOff>127544</xdr:rowOff>
    </xdr:to>
    <xdr:sp macro="" textlink="">
      <xdr:nvSpPr>
        <xdr:cNvPr id="180" name="フローチャート: 判断 179">
          <a:extLst>
            <a:ext uri="{FF2B5EF4-FFF2-40B4-BE49-F238E27FC236}">
              <a16:creationId xmlns:a16="http://schemas.microsoft.com/office/drawing/2014/main" id="{73D1AE51-D882-46D0-9BEB-E5F5AE71CADC}"/>
            </a:ext>
          </a:extLst>
        </xdr:cNvPr>
        <xdr:cNvSpPr/>
      </xdr:nvSpPr>
      <xdr:spPr>
        <a:xfrm>
          <a:off x="1968500" y="1048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145143</xdr:rowOff>
    </xdr:from>
    <xdr:to>
      <xdr:col>6</xdr:col>
      <xdr:colOff>38100</xdr:colOff>
      <xdr:row>61</xdr:row>
      <xdr:rowOff>75293</xdr:rowOff>
    </xdr:to>
    <xdr:sp macro="" textlink="">
      <xdr:nvSpPr>
        <xdr:cNvPr id="181" name="フローチャート: 判断 180">
          <a:extLst>
            <a:ext uri="{FF2B5EF4-FFF2-40B4-BE49-F238E27FC236}">
              <a16:creationId xmlns:a16="http://schemas.microsoft.com/office/drawing/2014/main" id="{25BF0E1D-68DD-4A85-8974-FF526B52BB52}"/>
            </a:ext>
          </a:extLst>
        </xdr:cNvPr>
        <xdr:cNvSpPr/>
      </xdr:nvSpPr>
      <xdr:spPr>
        <a:xfrm>
          <a:off x="1079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E2F971AC-CB8C-4209-B20A-2B6261AD356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554F8DBE-DFCD-406D-AD1E-4C01390803D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30B1CD71-E749-44A1-B181-D33124B97A3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31BFCB7-F6B9-46EC-8E03-6244571C627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DCBFD58-D152-411F-8026-A4D5C79F971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159838</xdr:rowOff>
    </xdr:from>
    <xdr:to>
      <xdr:col>24</xdr:col>
      <xdr:colOff>114300</xdr:colOff>
      <xdr:row>63</xdr:row>
      <xdr:rowOff>89988</xdr:rowOff>
    </xdr:to>
    <xdr:sp macro="" textlink="">
      <xdr:nvSpPr>
        <xdr:cNvPr id="187" name="楕円 186">
          <a:extLst>
            <a:ext uri="{FF2B5EF4-FFF2-40B4-BE49-F238E27FC236}">
              <a16:creationId xmlns:a16="http://schemas.microsoft.com/office/drawing/2014/main" id="{1A725771-D605-487F-BDA7-14F3B45E3D6E}"/>
            </a:ext>
          </a:extLst>
        </xdr:cNvPr>
        <xdr:cNvSpPr/>
      </xdr:nvSpPr>
      <xdr:spPr>
        <a:xfrm>
          <a:off x="4584700" y="1078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74765</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7C817C58-7642-4E93-8E70-388A0FE789D0}"/>
            </a:ext>
          </a:extLst>
        </xdr:cNvPr>
        <xdr:cNvSpPr txBox="1"/>
      </xdr:nvSpPr>
      <xdr:spPr>
        <a:xfrm>
          <a:off x="4673600" y="10704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136978</xdr:rowOff>
    </xdr:from>
    <xdr:to>
      <xdr:col>20</xdr:col>
      <xdr:colOff>38100</xdr:colOff>
      <xdr:row>63</xdr:row>
      <xdr:rowOff>67128</xdr:rowOff>
    </xdr:to>
    <xdr:sp macro="" textlink="">
      <xdr:nvSpPr>
        <xdr:cNvPr id="189" name="楕円 188">
          <a:extLst>
            <a:ext uri="{FF2B5EF4-FFF2-40B4-BE49-F238E27FC236}">
              <a16:creationId xmlns:a16="http://schemas.microsoft.com/office/drawing/2014/main" id="{0AFDCA9E-467E-4376-8133-E0BD3A3AFC37}"/>
            </a:ext>
          </a:extLst>
        </xdr:cNvPr>
        <xdr:cNvSpPr/>
      </xdr:nvSpPr>
      <xdr:spPr>
        <a:xfrm>
          <a:off x="3746500" y="1076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16328</xdr:rowOff>
    </xdr:from>
    <xdr:to>
      <xdr:col>24</xdr:col>
      <xdr:colOff>63500</xdr:colOff>
      <xdr:row>63</xdr:row>
      <xdr:rowOff>39188</xdr:rowOff>
    </xdr:to>
    <xdr:cxnSp macro="">
      <xdr:nvCxnSpPr>
        <xdr:cNvPr id="190" name="直線コネクタ 189">
          <a:extLst>
            <a:ext uri="{FF2B5EF4-FFF2-40B4-BE49-F238E27FC236}">
              <a16:creationId xmlns:a16="http://schemas.microsoft.com/office/drawing/2014/main" id="{220E6AF9-47D8-484F-8B94-746CF6E14D76}"/>
            </a:ext>
          </a:extLst>
        </xdr:cNvPr>
        <xdr:cNvCxnSpPr/>
      </xdr:nvCxnSpPr>
      <xdr:spPr>
        <a:xfrm>
          <a:off x="3797300" y="1081767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114119</xdr:rowOff>
    </xdr:from>
    <xdr:to>
      <xdr:col>15</xdr:col>
      <xdr:colOff>101600</xdr:colOff>
      <xdr:row>63</xdr:row>
      <xdr:rowOff>44269</xdr:rowOff>
    </xdr:to>
    <xdr:sp macro="" textlink="">
      <xdr:nvSpPr>
        <xdr:cNvPr id="191" name="楕円 190">
          <a:extLst>
            <a:ext uri="{FF2B5EF4-FFF2-40B4-BE49-F238E27FC236}">
              <a16:creationId xmlns:a16="http://schemas.microsoft.com/office/drawing/2014/main" id="{6DA66E8C-326D-4277-B8E5-EE542082E06E}"/>
            </a:ext>
          </a:extLst>
        </xdr:cNvPr>
        <xdr:cNvSpPr/>
      </xdr:nvSpPr>
      <xdr:spPr>
        <a:xfrm>
          <a:off x="2857500" y="1074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164919</xdr:rowOff>
    </xdr:from>
    <xdr:to>
      <xdr:col>19</xdr:col>
      <xdr:colOff>177800</xdr:colOff>
      <xdr:row>63</xdr:row>
      <xdr:rowOff>16328</xdr:rowOff>
    </xdr:to>
    <xdr:cxnSp macro="">
      <xdr:nvCxnSpPr>
        <xdr:cNvPr id="192" name="直線コネクタ 191">
          <a:extLst>
            <a:ext uri="{FF2B5EF4-FFF2-40B4-BE49-F238E27FC236}">
              <a16:creationId xmlns:a16="http://schemas.microsoft.com/office/drawing/2014/main" id="{E19F26BC-9E01-4111-9E35-BFBED340FCB6}"/>
            </a:ext>
          </a:extLst>
        </xdr:cNvPr>
        <xdr:cNvCxnSpPr/>
      </xdr:nvCxnSpPr>
      <xdr:spPr>
        <a:xfrm>
          <a:off x="2908300" y="10794819"/>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89626</xdr:rowOff>
    </xdr:from>
    <xdr:to>
      <xdr:col>10</xdr:col>
      <xdr:colOff>165100</xdr:colOff>
      <xdr:row>63</xdr:row>
      <xdr:rowOff>19776</xdr:rowOff>
    </xdr:to>
    <xdr:sp macro="" textlink="">
      <xdr:nvSpPr>
        <xdr:cNvPr id="193" name="楕円 192">
          <a:extLst>
            <a:ext uri="{FF2B5EF4-FFF2-40B4-BE49-F238E27FC236}">
              <a16:creationId xmlns:a16="http://schemas.microsoft.com/office/drawing/2014/main" id="{C28FC406-07E4-4955-AED7-0CBC3F85DCF8}"/>
            </a:ext>
          </a:extLst>
        </xdr:cNvPr>
        <xdr:cNvSpPr/>
      </xdr:nvSpPr>
      <xdr:spPr>
        <a:xfrm>
          <a:off x="1968500" y="1071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140426</xdr:rowOff>
    </xdr:from>
    <xdr:to>
      <xdr:col>15</xdr:col>
      <xdr:colOff>50800</xdr:colOff>
      <xdr:row>62</xdr:row>
      <xdr:rowOff>164919</xdr:rowOff>
    </xdr:to>
    <xdr:cxnSp macro="">
      <xdr:nvCxnSpPr>
        <xdr:cNvPr id="194" name="直線コネクタ 193">
          <a:extLst>
            <a:ext uri="{FF2B5EF4-FFF2-40B4-BE49-F238E27FC236}">
              <a16:creationId xmlns:a16="http://schemas.microsoft.com/office/drawing/2014/main" id="{5A9B75D5-202A-45DB-872C-40EEBC968B9D}"/>
            </a:ext>
          </a:extLst>
        </xdr:cNvPr>
        <xdr:cNvCxnSpPr/>
      </xdr:nvCxnSpPr>
      <xdr:spPr>
        <a:xfrm>
          <a:off x="2019300" y="1077032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70031</xdr:rowOff>
    </xdr:from>
    <xdr:to>
      <xdr:col>6</xdr:col>
      <xdr:colOff>38100</xdr:colOff>
      <xdr:row>63</xdr:row>
      <xdr:rowOff>181</xdr:rowOff>
    </xdr:to>
    <xdr:sp macro="" textlink="">
      <xdr:nvSpPr>
        <xdr:cNvPr id="195" name="楕円 194">
          <a:extLst>
            <a:ext uri="{FF2B5EF4-FFF2-40B4-BE49-F238E27FC236}">
              <a16:creationId xmlns:a16="http://schemas.microsoft.com/office/drawing/2014/main" id="{618B42DE-49DA-4393-95C2-1646CE7302A3}"/>
            </a:ext>
          </a:extLst>
        </xdr:cNvPr>
        <xdr:cNvSpPr/>
      </xdr:nvSpPr>
      <xdr:spPr>
        <a:xfrm>
          <a:off x="1079500" y="1069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120831</xdr:rowOff>
    </xdr:from>
    <xdr:to>
      <xdr:col>10</xdr:col>
      <xdr:colOff>114300</xdr:colOff>
      <xdr:row>62</xdr:row>
      <xdr:rowOff>140426</xdr:rowOff>
    </xdr:to>
    <xdr:cxnSp macro="">
      <xdr:nvCxnSpPr>
        <xdr:cNvPr id="196" name="直線コネクタ 195">
          <a:extLst>
            <a:ext uri="{FF2B5EF4-FFF2-40B4-BE49-F238E27FC236}">
              <a16:creationId xmlns:a16="http://schemas.microsoft.com/office/drawing/2014/main" id="{9D06788B-AB1B-4A56-BC03-88D83E65DCAD}"/>
            </a:ext>
          </a:extLst>
        </xdr:cNvPr>
        <xdr:cNvCxnSpPr/>
      </xdr:nvCxnSpPr>
      <xdr:spPr>
        <a:xfrm>
          <a:off x="1130300" y="1075073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44467</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EC740B03-062C-43D3-A016-5769A4427A6B}"/>
            </a:ext>
          </a:extLst>
        </xdr:cNvPr>
        <xdr:cNvSpPr txBox="1"/>
      </xdr:nvSpPr>
      <xdr:spPr>
        <a:xfrm>
          <a:off x="3582044" y="10331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162033</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BA15CB48-A092-48F4-AB3C-78CCE6B00BDE}"/>
            </a:ext>
          </a:extLst>
        </xdr:cNvPr>
        <xdr:cNvSpPr txBox="1"/>
      </xdr:nvSpPr>
      <xdr:spPr>
        <a:xfrm>
          <a:off x="2705744" y="1027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144071</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2CE06C4C-C586-4EAB-80B3-63371FACDD93}"/>
            </a:ext>
          </a:extLst>
        </xdr:cNvPr>
        <xdr:cNvSpPr txBox="1"/>
      </xdr:nvSpPr>
      <xdr:spPr>
        <a:xfrm>
          <a:off x="1816744" y="1025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91820</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ED8CADEB-4BDF-4377-A559-0137197158DE}"/>
            </a:ext>
          </a:extLst>
        </xdr:cNvPr>
        <xdr:cNvSpPr txBox="1"/>
      </xdr:nvSpPr>
      <xdr:spPr>
        <a:xfrm>
          <a:off x="927744" y="1020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58255</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7CF968A5-4D26-43C9-BD13-21E5B0B4A22B}"/>
            </a:ext>
          </a:extLst>
        </xdr:cNvPr>
        <xdr:cNvSpPr txBox="1"/>
      </xdr:nvSpPr>
      <xdr:spPr>
        <a:xfrm>
          <a:off x="3582044" y="10859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35396</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F28AE02A-DF4C-4839-A3AB-B57660B24914}"/>
            </a:ext>
          </a:extLst>
        </xdr:cNvPr>
        <xdr:cNvSpPr txBox="1"/>
      </xdr:nvSpPr>
      <xdr:spPr>
        <a:xfrm>
          <a:off x="2705744" y="1083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10903</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27195359-98C6-47DD-B322-D1B8A16EDF7B}"/>
            </a:ext>
          </a:extLst>
        </xdr:cNvPr>
        <xdr:cNvSpPr txBox="1"/>
      </xdr:nvSpPr>
      <xdr:spPr>
        <a:xfrm>
          <a:off x="1816744" y="1081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162758</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313BD722-2F53-422E-8284-B85CC45D12C8}"/>
            </a:ext>
          </a:extLst>
        </xdr:cNvPr>
        <xdr:cNvSpPr txBox="1"/>
      </xdr:nvSpPr>
      <xdr:spPr>
        <a:xfrm>
          <a:off x="927744" y="1079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A7B56053-6E8C-4E75-85E7-726F92CE55A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3E421CC-1DE9-4AE3-B53E-46622773ECB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ADA77A7A-7F8D-4609-B644-D76D23ACCA4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9E972E02-7DB2-4D26-89DB-E1062C00766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B9A06F47-F2CF-4905-919A-F4DFF1D6951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2681FA4D-8358-4467-B97C-173C76D3779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90F94064-5BE8-4B8F-9DBD-44963009633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64AEF509-B62D-41AE-9559-9F8B51C72B7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BCAC3211-A7C9-4AA2-B959-7F21202125D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D189DA17-0A80-4686-94FE-89C80B41CDA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id="{9F9502A9-AFCF-4530-9D34-A6EE3B89AFCE}"/>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a:extLst>
            <a:ext uri="{FF2B5EF4-FFF2-40B4-BE49-F238E27FC236}">
              <a16:creationId xmlns:a16="http://schemas.microsoft.com/office/drawing/2014/main" id="{1E2BE7FD-9F08-4B8B-90DE-73A0B2D09B3B}"/>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id="{BBA5B3F4-A453-49F2-A429-942D11D6C465}"/>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8" name="テキスト ボックス 217">
          <a:extLst>
            <a:ext uri="{FF2B5EF4-FFF2-40B4-BE49-F238E27FC236}">
              <a16:creationId xmlns:a16="http://schemas.microsoft.com/office/drawing/2014/main" id="{DB6D0D8A-CA80-410D-8DA0-071F4F148D8C}"/>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id="{A5C0F313-5132-4FAF-AEAD-BFF956E005FC}"/>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20" name="テキスト ボックス 219">
          <a:extLst>
            <a:ext uri="{FF2B5EF4-FFF2-40B4-BE49-F238E27FC236}">
              <a16:creationId xmlns:a16="http://schemas.microsoft.com/office/drawing/2014/main" id="{BA14A82F-8E33-4AAF-A43C-924B5CFBCED8}"/>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id="{C268A1F5-950D-4909-AA76-2B06F793B631}"/>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2" name="テキスト ボックス 221">
          <a:extLst>
            <a:ext uri="{FF2B5EF4-FFF2-40B4-BE49-F238E27FC236}">
              <a16:creationId xmlns:a16="http://schemas.microsoft.com/office/drawing/2014/main" id="{293BED67-C906-48E5-9AAF-8273C877A810}"/>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id="{D3216547-D0D2-47E0-A8A2-5404E7051DE1}"/>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a:extLst>
            <a:ext uri="{FF2B5EF4-FFF2-40B4-BE49-F238E27FC236}">
              <a16:creationId xmlns:a16="http://schemas.microsoft.com/office/drawing/2014/main" id="{B851386B-02F8-4ECC-ABAA-EE4DD68354A5}"/>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id="{558160AD-5364-4E32-83EC-86636C3B73FD}"/>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226" name="テキスト ボックス 225">
          <a:extLst>
            <a:ext uri="{FF2B5EF4-FFF2-40B4-BE49-F238E27FC236}">
              <a16:creationId xmlns:a16="http://schemas.microsoft.com/office/drawing/2014/main" id="{89A50939-DCBC-4394-8734-83472938022E}"/>
            </a:ext>
          </a:extLst>
        </xdr:cNvPr>
        <xdr:cNvSpPr txBox="1"/>
      </xdr:nvSpPr>
      <xdr:spPr>
        <a:xfrm>
          <a:off x="5854308" y="932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62686DF6-C648-4B29-AF84-C99CE71E93E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8" name="テキスト ボックス 227">
          <a:extLst>
            <a:ext uri="{FF2B5EF4-FFF2-40B4-BE49-F238E27FC236}">
              <a16:creationId xmlns:a16="http://schemas.microsoft.com/office/drawing/2014/main" id="{5B3A59E2-69F3-4D81-8238-4635E38F5627}"/>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DF1EF05B-A97D-4876-97BD-F335CE63B88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165402</xdr:rowOff>
    </xdr:from>
    <xdr:to>
      <xdr:col>54</xdr:col>
      <xdr:colOff>189865</xdr:colOff>
      <xdr:row>64</xdr:row>
      <xdr:rowOff>123830</xdr:rowOff>
    </xdr:to>
    <xdr:cxnSp macro="">
      <xdr:nvCxnSpPr>
        <xdr:cNvPr id="230" name="直線コネクタ 229">
          <a:extLst>
            <a:ext uri="{FF2B5EF4-FFF2-40B4-BE49-F238E27FC236}">
              <a16:creationId xmlns:a16="http://schemas.microsoft.com/office/drawing/2014/main" id="{30D5DD5C-9D26-407D-B3F3-83CBEF2754B6}"/>
            </a:ext>
          </a:extLst>
        </xdr:cNvPr>
        <xdr:cNvCxnSpPr/>
      </xdr:nvCxnSpPr>
      <xdr:spPr>
        <a:xfrm flipV="1">
          <a:off x="10476865" y="9595152"/>
          <a:ext cx="0" cy="1501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127657</xdr:rowOff>
    </xdr:from>
    <xdr:ext cx="534377" cy="259045"/>
    <xdr:sp macro="" textlink="">
      <xdr:nvSpPr>
        <xdr:cNvPr id="231" name="【橋りょう・トンネル】&#10;一人当たり有形固定資産（償却資産）額最小値テキスト">
          <a:extLst>
            <a:ext uri="{FF2B5EF4-FFF2-40B4-BE49-F238E27FC236}">
              <a16:creationId xmlns:a16="http://schemas.microsoft.com/office/drawing/2014/main" id="{E95968A8-027E-459B-9910-E8C4CD3B0C64}"/>
            </a:ext>
          </a:extLst>
        </xdr:cNvPr>
        <xdr:cNvSpPr txBox="1"/>
      </xdr:nvSpPr>
      <xdr:spPr>
        <a:xfrm>
          <a:off x="10515600" y="1110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123830</xdr:rowOff>
    </xdr:from>
    <xdr:to>
      <xdr:col>55</xdr:col>
      <xdr:colOff>88900</xdr:colOff>
      <xdr:row>64</xdr:row>
      <xdr:rowOff>123830</xdr:rowOff>
    </xdr:to>
    <xdr:cxnSp macro="">
      <xdr:nvCxnSpPr>
        <xdr:cNvPr id="232" name="直線コネクタ 231">
          <a:extLst>
            <a:ext uri="{FF2B5EF4-FFF2-40B4-BE49-F238E27FC236}">
              <a16:creationId xmlns:a16="http://schemas.microsoft.com/office/drawing/2014/main" id="{A729F532-C2D1-4DD5-97B2-0B981B2114E7}"/>
            </a:ext>
          </a:extLst>
        </xdr:cNvPr>
        <xdr:cNvCxnSpPr/>
      </xdr:nvCxnSpPr>
      <xdr:spPr>
        <a:xfrm>
          <a:off x="10388600" y="1109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112079</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309D50C7-F445-47AF-A798-E1B25B4A0282}"/>
            </a:ext>
          </a:extLst>
        </xdr:cNvPr>
        <xdr:cNvSpPr txBox="1"/>
      </xdr:nvSpPr>
      <xdr:spPr>
        <a:xfrm>
          <a:off x="10515600" y="93703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9,237,040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165402</xdr:rowOff>
    </xdr:from>
    <xdr:to>
      <xdr:col>55</xdr:col>
      <xdr:colOff>88900</xdr:colOff>
      <xdr:row>55</xdr:row>
      <xdr:rowOff>165402</xdr:rowOff>
    </xdr:to>
    <xdr:cxnSp macro="">
      <xdr:nvCxnSpPr>
        <xdr:cNvPr id="234" name="直線コネクタ 233">
          <a:extLst>
            <a:ext uri="{FF2B5EF4-FFF2-40B4-BE49-F238E27FC236}">
              <a16:creationId xmlns:a16="http://schemas.microsoft.com/office/drawing/2014/main" id="{058B08F2-AF81-43EA-9ED0-AD2702873461}"/>
            </a:ext>
          </a:extLst>
        </xdr:cNvPr>
        <xdr:cNvCxnSpPr/>
      </xdr:nvCxnSpPr>
      <xdr:spPr>
        <a:xfrm>
          <a:off x="10388600" y="959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68950</xdr:rowOff>
    </xdr:from>
    <xdr:ext cx="690189" cy="259045"/>
    <xdr:sp macro="" textlink="">
      <xdr:nvSpPr>
        <xdr:cNvPr id="235" name="【橋りょう・トンネル】&#10;一人当たり有形固定資産（償却資産）額平均値テキスト">
          <a:extLst>
            <a:ext uri="{FF2B5EF4-FFF2-40B4-BE49-F238E27FC236}">
              <a16:creationId xmlns:a16="http://schemas.microsoft.com/office/drawing/2014/main" id="{82025F90-7871-462E-93D2-91EC5004E71E}"/>
            </a:ext>
          </a:extLst>
        </xdr:cNvPr>
        <xdr:cNvSpPr txBox="1"/>
      </xdr:nvSpPr>
      <xdr:spPr>
        <a:xfrm>
          <a:off x="10515600" y="10698850"/>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1,256,728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46073</xdr:rowOff>
    </xdr:from>
    <xdr:to>
      <xdr:col>55</xdr:col>
      <xdr:colOff>50800</xdr:colOff>
      <xdr:row>63</xdr:row>
      <xdr:rowOff>147673</xdr:rowOff>
    </xdr:to>
    <xdr:sp macro="" textlink="">
      <xdr:nvSpPr>
        <xdr:cNvPr id="236" name="フローチャート: 判断 235">
          <a:extLst>
            <a:ext uri="{FF2B5EF4-FFF2-40B4-BE49-F238E27FC236}">
              <a16:creationId xmlns:a16="http://schemas.microsoft.com/office/drawing/2014/main" id="{5C032478-8FF6-4D05-94D9-FAD5B7B17AB1}"/>
            </a:ext>
          </a:extLst>
        </xdr:cNvPr>
        <xdr:cNvSpPr/>
      </xdr:nvSpPr>
      <xdr:spPr>
        <a:xfrm>
          <a:off x="10426700" y="1084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44843</xdr:rowOff>
    </xdr:from>
    <xdr:to>
      <xdr:col>50</xdr:col>
      <xdr:colOff>165100</xdr:colOff>
      <xdr:row>63</xdr:row>
      <xdr:rowOff>146443</xdr:rowOff>
    </xdr:to>
    <xdr:sp macro="" textlink="">
      <xdr:nvSpPr>
        <xdr:cNvPr id="237" name="フローチャート: 判断 236">
          <a:extLst>
            <a:ext uri="{FF2B5EF4-FFF2-40B4-BE49-F238E27FC236}">
              <a16:creationId xmlns:a16="http://schemas.microsoft.com/office/drawing/2014/main" id="{7E649A22-6149-4F28-AA1F-2CE2FF9FD30C}"/>
            </a:ext>
          </a:extLst>
        </xdr:cNvPr>
        <xdr:cNvSpPr/>
      </xdr:nvSpPr>
      <xdr:spPr>
        <a:xfrm>
          <a:off x="9588500" y="10846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65213</xdr:rowOff>
    </xdr:from>
    <xdr:to>
      <xdr:col>46</xdr:col>
      <xdr:colOff>38100</xdr:colOff>
      <xdr:row>63</xdr:row>
      <xdr:rowOff>166813</xdr:rowOff>
    </xdr:to>
    <xdr:sp macro="" textlink="">
      <xdr:nvSpPr>
        <xdr:cNvPr id="238" name="フローチャート: 判断 237">
          <a:extLst>
            <a:ext uri="{FF2B5EF4-FFF2-40B4-BE49-F238E27FC236}">
              <a16:creationId xmlns:a16="http://schemas.microsoft.com/office/drawing/2014/main" id="{F4B162D2-7FC7-4191-84F1-59137C5AD9D5}"/>
            </a:ext>
          </a:extLst>
        </xdr:cNvPr>
        <xdr:cNvSpPr/>
      </xdr:nvSpPr>
      <xdr:spPr>
        <a:xfrm>
          <a:off x="8699500" y="1086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58883</xdr:rowOff>
    </xdr:from>
    <xdr:to>
      <xdr:col>41</xdr:col>
      <xdr:colOff>101600</xdr:colOff>
      <xdr:row>63</xdr:row>
      <xdr:rowOff>160483</xdr:rowOff>
    </xdr:to>
    <xdr:sp macro="" textlink="">
      <xdr:nvSpPr>
        <xdr:cNvPr id="239" name="フローチャート: 判断 238">
          <a:extLst>
            <a:ext uri="{FF2B5EF4-FFF2-40B4-BE49-F238E27FC236}">
              <a16:creationId xmlns:a16="http://schemas.microsoft.com/office/drawing/2014/main" id="{87C8BAA0-C192-45D1-8708-4ED186463A59}"/>
            </a:ext>
          </a:extLst>
        </xdr:cNvPr>
        <xdr:cNvSpPr/>
      </xdr:nvSpPr>
      <xdr:spPr>
        <a:xfrm>
          <a:off x="7810500" y="1086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95665</xdr:rowOff>
    </xdr:from>
    <xdr:to>
      <xdr:col>36</xdr:col>
      <xdr:colOff>165100</xdr:colOff>
      <xdr:row>64</xdr:row>
      <xdr:rowOff>25815</xdr:rowOff>
    </xdr:to>
    <xdr:sp macro="" textlink="">
      <xdr:nvSpPr>
        <xdr:cNvPr id="240" name="フローチャート: 判断 239">
          <a:extLst>
            <a:ext uri="{FF2B5EF4-FFF2-40B4-BE49-F238E27FC236}">
              <a16:creationId xmlns:a16="http://schemas.microsoft.com/office/drawing/2014/main" id="{D9EDF45D-94A8-4339-8AFD-4FD1561F852C}"/>
            </a:ext>
          </a:extLst>
        </xdr:cNvPr>
        <xdr:cNvSpPr/>
      </xdr:nvSpPr>
      <xdr:spPr>
        <a:xfrm>
          <a:off x="6921500" y="108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F3AF0F79-7E5A-434D-BC2C-11A7A25CE9A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AF942194-CB95-4F93-9632-23A6EDEDC48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9ADDB52E-ADA3-4836-ABB8-DE193A8B060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A2EA35C0-77DE-4823-BD0D-5B6C27E7BD4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1216284E-74D5-4579-9833-B3C3B95B481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60025</xdr:rowOff>
    </xdr:from>
    <xdr:to>
      <xdr:col>55</xdr:col>
      <xdr:colOff>50800</xdr:colOff>
      <xdr:row>64</xdr:row>
      <xdr:rowOff>161625</xdr:rowOff>
    </xdr:to>
    <xdr:sp macro="" textlink="">
      <xdr:nvSpPr>
        <xdr:cNvPr id="246" name="楕円 245">
          <a:extLst>
            <a:ext uri="{FF2B5EF4-FFF2-40B4-BE49-F238E27FC236}">
              <a16:creationId xmlns:a16="http://schemas.microsoft.com/office/drawing/2014/main" id="{6F23B281-4721-419C-A72A-B251C8525128}"/>
            </a:ext>
          </a:extLst>
        </xdr:cNvPr>
        <xdr:cNvSpPr/>
      </xdr:nvSpPr>
      <xdr:spPr>
        <a:xfrm>
          <a:off x="10426700" y="1103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146402</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B7ED10C2-2A1C-40FE-9C10-84E48F2229F8}"/>
            </a:ext>
          </a:extLst>
        </xdr:cNvPr>
        <xdr:cNvSpPr txBox="1"/>
      </xdr:nvSpPr>
      <xdr:spPr>
        <a:xfrm>
          <a:off x="10515600" y="10947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60420</xdr:rowOff>
    </xdr:from>
    <xdr:to>
      <xdr:col>50</xdr:col>
      <xdr:colOff>165100</xdr:colOff>
      <xdr:row>64</xdr:row>
      <xdr:rowOff>162020</xdr:rowOff>
    </xdr:to>
    <xdr:sp macro="" textlink="">
      <xdr:nvSpPr>
        <xdr:cNvPr id="248" name="楕円 247">
          <a:extLst>
            <a:ext uri="{FF2B5EF4-FFF2-40B4-BE49-F238E27FC236}">
              <a16:creationId xmlns:a16="http://schemas.microsoft.com/office/drawing/2014/main" id="{F950C35A-397C-4B93-A853-2784B37C6680}"/>
            </a:ext>
          </a:extLst>
        </xdr:cNvPr>
        <xdr:cNvSpPr/>
      </xdr:nvSpPr>
      <xdr:spPr>
        <a:xfrm>
          <a:off x="9588500" y="1103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110825</xdr:rowOff>
    </xdr:from>
    <xdr:to>
      <xdr:col>55</xdr:col>
      <xdr:colOff>0</xdr:colOff>
      <xdr:row>64</xdr:row>
      <xdr:rowOff>111220</xdr:rowOff>
    </xdr:to>
    <xdr:cxnSp macro="">
      <xdr:nvCxnSpPr>
        <xdr:cNvPr id="249" name="直線コネクタ 248">
          <a:extLst>
            <a:ext uri="{FF2B5EF4-FFF2-40B4-BE49-F238E27FC236}">
              <a16:creationId xmlns:a16="http://schemas.microsoft.com/office/drawing/2014/main" id="{40C5513E-6504-4B53-ACD4-CCDB5ADA5516}"/>
            </a:ext>
          </a:extLst>
        </xdr:cNvPr>
        <xdr:cNvCxnSpPr/>
      </xdr:nvCxnSpPr>
      <xdr:spPr>
        <a:xfrm flipV="1">
          <a:off x="9639300" y="11083625"/>
          <a:ext cx="838200" cy="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60624</xdr:rowOff>
    </xdr:from>
    <xdr:to>
      <xdr:col>46</xdr:col>
      <xdr:colOff>38100</xdr:colOff>
      <xdr:row>64</xdr:row>
      <xdr:rowOff>162224</xdr:rowOff>
    </xdr:to>
    <xdr:sp macro="" textlink="">
      <xdr:nvSpPr>
        <xdr:cNvPr id="250" name="楕円 249">
          <a:extLst>
            <a:ext uri="{FF2B5EF4-FFF2-40B4-BE49-F238E27FC236}">
              <a16:creationId xmlns:a16="http://schemas.microsoft.com/office/drawing/2014/main" id="{4BD16D96-C777-4127-8250-A91F60366F37}"/>
            </a:ext>
          </a:extLst>
        </xdr:cNvPr>
        <xdr:cNvSpPr/>
      </xdr:nvSpPr>
      <xdr:spPr>
        <a:xfrm>
          <a:off x="8699500" y="1103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111220</xdr:rowOff>
    </xdr:from>
    <xdr:to>
      <xdr:col>50</xdr:col>
      <xdr:colOff>114300</xdr:colOff>
      <xdr:row>64</xdr:row>
      <xdr:rowOff>111424</xdr:rowOff>
    </xdr:to>
    <xdr:cxnSp macro="">
      <xdr:nvCxnSpPr>
        <xdr:cNvPr id="251" name="直線コネクタ 250">
          <a:extLst>
            <a:ext uri="{FF2B5EF4-FFF2-40B4-BE49-F238E27FC236}">
              <a16:creationId xmlns:a16="http://schemas.microsoft.com/office/drawing/2014/main" id="{19786211-9428-49B9-B26F-99B19BD9A4D1}"/>
            </a:ext>
          </a:extLst>
        </xdr:cNvPr>
        <xdr:cNvCxnSpPr/>
      </xdr:nvCxnSpPr>
      <xdr:spPr>
        <a:xfrm flipV="1">
          <a:off x="8750300" y="11084020"/>
          <a:ext cx="889000" cy="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60873</xdr:rowOff>
    </xdr:from>
    <xdr:to>
      <xdr:col>41</xdr:col>
      <xdr:colOff>101600</xdr:colOff>
      <xdr:row>64</xdr:row>
      <xdr:rowOff>162473</xdr:rowOff>
    </xdr:to>
    <xdr:sp macro="" textlink="">
      <xdr:nvSpPr>
        <xdr:cNvPr id="252" name="楕円 251">
          <a:extLst>
            <a:ext uri="{FF2B5EF4-FFF2-40B4-BE49-F238E27FC236}">
              <a16:creationId xmlns:a16="http://schemas.microsoft.com/office/drawing/2014/main" id="{BF5A3F34-57AF-4475-B208-DA7BD9133C4A}"/>
            </a:ext>
          </a:extLst>
        </xdr:cNvPr>
        <xdr:cNvSpPr/>
      </xdr:nvSpPr>
      <xdr:spPr>
        <a:xfrm>
          <a:off x="7810500" y="1103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111424</xdr:rowOff>
    </xdr:from>
    <xdr:to>
      <xdr:col>45</xdr:col>
      <xdr:colOff>177800</xdr:colOff>
      <xdr:row>64</xdr:row>
      <xdr:rowOff>111673</xdr:rowOff>
    </xdr:to>
    <xdr:cxnSp macro="">
      <xdr:nvCxnSpPr>
        <xdr:cNvPr id="253" name="直線コネクタ 252">
          <a:extLst>
            <a:ext uri="{FF2B5EF4-FFF2-40B4-BE49-F238E27FC236}">
              <a16:creationId xmlns:a16="http://schemas.microsoft.com/office/drawing/2014/main" id="{1ECEEA50-CFB5-4C89-ABC1-AF9A4A0009A7}"/>
            </a:ext>
          </a:extLst>
        </xdr:cNvPr>
        <xdr:cNvCxnSpPr/>
      </xdr:nvCxnSpPr>
      <xdr:spPr>
        <a:xfrm flipV="1">
          <a:off x="7861300" y="11084224"/>
          <a:ext cx="889000" cy="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60950</xdr:rowOff>
    </xdr:from>
    <xdr:to>
      <xdr:col>36</xdr:col>
      <xdr:colOff>165100</xdr:colOff>
      <xdr:row>64</xdr:row>
      <xdr:rowOff>162550</xdr:rowOff>
    </xdr:to>
    <xdr:sp macro="" textlink="">
      <xdr:nvSpPr>
        <xdr:cNvPr id="254" name="楕円 253">
          <a:extLst>
            <a:ext uri="{FF2B5EF4-FFF2-40B4-BE49-F238E27FC236}">
              <a16:creationId xmlns:a16="http://schemas.microsoft.com/office/drawing/2014/main" id="{E7976B16-9E52-4C7C-BDDB-BCEE4A38B9BC}"/>
            </a:ext>
          </a:extLst>
        </xdr:cNvPr>
        <xdr:cNvSpPr/>
      </xdr:nvSpPr>
      <xdr:spPr>
        <a:xfrm>
          <a:off x="6921500" y="1103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111673</xdr:rowOff>
    </xdr:from>
    <xdr:to>
      <xdr:col>41</xdr:col>
      <xdr:colOff>50800</xdr:colOff>
      <xdr:row>64</xdr:row>
      <xdr:rowOff>111750</xdr:rowOff>
    </xdr:to>
    <xdr:cxnSp macro="">
      <xdr:nvCxnSpPr>
        <xdr:cNvPr id="255" name="直線コネクタ 254">
          <a:extLst>
            <a:ext uri="{FF2B5EF4-FFF2-40B4-BE49-F238E27FC236}">
              <a16:creationId xmlns:a16="http://schemas.microsoft.com/office/drawing/2014/main" id="{397705D0-0377-46C2-97B0-03A90BE62E86}"/>
            </a:ext>
          </a:extLst>
        </xdr:cNvPr>
        <xdr:cNvCxnSpPr/>
      </xdr:nvCxnSpPr>
      <xdr:spPr>
        <a:xfrm flipV="1">
          <a:off x="6972300" y="11084473"/>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162970</xdr:rowOff>
    </xdr:from>
    <xdr:ext cx="690189" cy="259045"/>
    <xdr:sp macro="" textlink="">
      <xdr:nvSpPr>
        <xdr:cNvPr id="256" name="n_1aveValue【橋りょう・トンネル】&#10;一人当たり有形固定資産（償却資産）額">
          <a:extLst>
            <a:ext uri="{FF2B5EF4-FFF2-40B4-BE49-F238E27FC236}">
              <a16:creationId xmlns:a16="http://schemas.microsoft.com/office/drawing/2014/main" id="{5F29AC7F-E426-4952-98ED-43A710244221}"/>
            </a:ext>
          </a:extLst>
        </xdr:cNvPr>
        <xdr:cNvSpPr txBox="1"/>
      </xdr:nvSpPr>
      <xdr:spPr>
        <a:xfrm>
          <a:off x="9281505" y="106214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11890</xdr:rowOff>
    </xdr:from>
    <xdr:ext cx="690189" cy="259045"/>
    <xdr:sp macro="" textlink="">
      <xdr:nvSpPr>
        <xdr:cNvPr id="257" name="n_2aveValue【橋りょう・トンネル】&#10;一人当たり有形固定資産（償却資産）額">
          <a:extLst>
            <a:ext uri="{FF2B5EF4-FFF2-40B4-BE49-F238E27FC236}">
              <a16:creationId xmlns:a16="http://schemas.microsoft.com/office/drawing/2014/main" id="{E780A078-5B83-4495-A007-267E1196EC11}"/>
            </a:ext>
          </a:extLst>
        </xdr:cNvPr>
        <xdr:cNvSpPr txBox="1"/>
      </xdr:nvSpPr>
      <xdr:spPr>
        <a:xfrm>
          <a:off x="8405205" y="106417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5560</xdr:rowOff>
    </xdr:from>
    <xdr:ext cx="690189" cy="259045"/>
    <xdr:sp macro="" textlink="">
      <xdr:nvSpPr>
        <xdr:cNvPr id="258" name="n_3aveValue【橋りょう・トンネル】&#10;一人当たり有形固定資産（償却資産）額">
          <a:extLst>
            <a:ext uri="{FF2B5EF4-FFF2-40B4-BE49-F238E27FC236}">
              <a16:creationId xmlns:a16="http://schemas.microsoft.com/office/drawing/2014/main" id="{114533CD-5BFD-4147-93F0-BB4A14DABCD1}"/>
            </a:ext>
          </a:extLst>
        </xdr:cNvPr>
        <xdr:cNvSpPr txBox="1"/>
      </xdr:nvSpPr>
      <xdr:spPr>
        <a:xfrm>
          <a:off x="7516205" y="106354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42342</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D655F965-E2C3-4732-B7F5-A2B3520071F9}"/>
            </a:ext>
          </a:extLst>
        </xdr:cNvPr>
        <xdr:cNvSpPr txBox="1"/>
      </xdr:nvSpPr>
      <xdr:spPr>
        <a:xfrm>
          <a:off x="6672795" y="10672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153147</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4A90C742-7F08-45AC-8E6E-1D7D59E1E539}"/>
            </a:ext>
          </a:extLst>
        </xdr:cNvPr>
        <xdr:cNvSpPr txBox="1"/>
      </xdr:nvSpPr>
      <xdr:spPr>
        <a:xfrm>
          <a:off x="9327095" y="11125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153351</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EB116735-D223-4DBC-AE83-BA923CA4C4A9}"/>
            </a:ext>
          </a:extLst>
        </xdr:cNvPr>
        <xdr:cNvSpPr txBox="1"/>
      </xdr:nvSpPr>
      <xdr:spPr>
        <a:xfrm>
          <a:off x="8450795" y="11126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153600</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CEFF1791-168A-4B6F-B306-0E1C560B1333}"/>
            </a:ext>
          </a:extLst>
        </xdr:cNvPr>
        <xdr:cNvSpPr txBox="1"/>
      </xdr:nvSpPr>
      <xdr:spPr>
        <a:xfrm>
          <a:off x="7561795" y="11126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153677</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98FB6C26-47E5-46A0-B4A7-E502E314A15E}"/>
            </a:ext>
          </a:extLst>
        </xdr:cNvPr>
        <xdr:cNvSpPr txBox="1"/>
      </xdr:nvSpPr>
      <xdr:spPr>
        <a:xfrm>
          <a:off x="6672795" y="11126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48693CC4-3D33-48DE-962C-65BE3969874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FB85F7C8-6E7E-4120-AEC3-34627FD28C5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8EE35875-0D3B-4549-B5C5-9A03E812E6D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55D6DA91-B421-426C-90DD-352FE0B53D5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44BB8F2F-62C3-4E53-B3A5-1CF217C9535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374B3A7C-D22B-4434-8ED8-64E0F1D2E17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F6C3FF3D-81F8-4BDD-808C-B6F26340AD4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ED9CA059-9ABA-4426-B85F-650E917AD37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211FD867-7304-42D7-BB26-0F99F677500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709153C6-C275-4D1A-ABB9-6D7A651B837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27BE1FA2-07D4-4B84-8DFB-F1429B6F53F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08FB077-66AC-4C77-BDB1-9D2030FA9A85}"/>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375CD5FC-3A3F-4F23-A442-14B94BE77F0E}"/>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7044F7D7-26D6-4DE5-9CFA-00020C052394}"/>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ECBBEBF2-3900-4C32-88C2-4C737CD2E927}"/>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199ED102-3D28-454D-A499-A189FC744E0F}"/>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791F33AF-FD49-4728-84B8-BFDE065F9D88}"/>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5B424ED-1C37-40B7-B755-100EE4D7BD63}"/>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3793A127-B485-49CC-A69A-D9EEB1D9EDD8}"/>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17BBFB5B-006C-4D2B-8BE8-950081EA2186}"/>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82BFF238-5D9C-4910-A78B-02FDC285331E}"/>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10CDF654-4E8E-42ED-8458-C82A124393D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EC895EC6-8460-447B-BAB9-5DB07487126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4FA9E4D7-4865-4B98-966E-23FC326E8C6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158114</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F1A51E18-DABE-4426-9E87-BA1BA02888BF}"/>
            </a:ext>
          </a:extLst>
        </xdr:cNvPr>
        <xdr:cNvCxnSpPr/>
      </xdr:nvCxnSpPr>
      <xdr:spPr>
        <a:xfrm flipV="1">
          <a:off x="4634865" y="13359764"/>
          <a:ext cx="0" cy="1499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18441392-1AE4-48D8-A8F6-DBA2217888B3}"/>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3FFBAA15-54E5-44A9-95CD-7EF01E0D7A19}"/>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104791</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5F4D1BFE-8A48-44F7-9893-CB62DA3FE6AF}"/>
            </a:ext>
          </a:extLst>
        </xdr:cNvPr>
        <xdr:cNvSpPr txBox="1"/>
      </xdr:nvSpPr>
      <xdr:spPr>
        <a:xfrm>
          <a:off x="4673600" y="13134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158114</xdr:rowOff>
    </xdr:from>
    <xdr:to>
      <xdr:col>24</xdr:col>
      <xdr:colOff>152400</xdr:colOff>
      <xdr:row>77</xdr:row>
      <xdr:rowOff>158114</xdr:rowOff>
    </xdr:to>
    <xdr:cxnSp macro="">
      <xdr:nvCxnSpPr>
        <xdr:cNvPr id="292" name="直線コネクタ 291">
          <a:extLst>
            <a:ext uri="{FF2B5EF4-FFF2-40B4-BE49-F238E27FC236}">
              <a16:creationId xmlns:a16="http://schemas.microsoft.com/office/drawing/2014/main" id="{BD065443-8DD6-4E84-BC5C-6DCAA293F164}"/>
            </a:ext>
          </a:extLst>
        </xdr:cNvPr>
        <xdr:cNvCxnSpPr/>
      </xdr:nvCxnSpPr>
      <xdr:spPr>
        <a:xfrm>
          <a:off x="4546600" y="13359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79B26546-0458-444C-B6F1-B9E6F9421DFB}"/>
            </a:ext>
          </a:extLst>
        </xdr:cNvPr>
        <xdr:cNvSpPr txBox="1"/>
      </xdr:nvSpPr>
      <xdr:spPr>
        <a:xfrm>
          <a:off x="4673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94" name="フローチャート: 判断 293">
          <a:extLst>
            <a:ext uri="{FF2B5EF4-FFF2-40B4-BE49-F238E27FC236}">
              <a16:creationId xmlns:a16="http://schemas.microsoft.com/office/drawing/2014/main" id="{7B374D57-0D71-412B-BF76-814C91FCA94B}"/>
            </a:ext>
          </a:extLst>
        </xdr:cNvPr>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55880</xdr:rowOff>
    </xdr:from>
    <xdr:to>
      <xdr:col>20</xdr:col>
      <xdr:colOff>38100</xdr:colOff>
      <xdr:row>82</xdr:row>
      <xdr:rowOff>157480</xdr:rowOff>
    </xdr:to>
    <xdr:sp macro="" textlink="">
      <xdr:nvSpPr>
        <xdr:cNvPr id="295" name="フローチャート: 判断 294">
          <a:extLst>
            <a:ext uri="{FF2B5EF4-FFF2-40B4-BE49-F238E27FC236}">
              <a16:creationId xmlns:a16="http://schemas.microsoft.com/office/drawing/2014/main" id="{55A317F0-8C5A-44E4-99C9-146904C51299}"/>
            </a:ext>
          </a:extLst>
        </xdr:cNvPr>
        <xdr:cNvSpPr/>
      </xdr:nvSpPr>
      <xdr:spPr>
        <a:xfrm>
          <a:off x="3746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36830</xdr:rowOff>
    </xdr:from>
    <xdr:to>
      <xdr:col>15</xdr:col>
      <xdr:colOff>101600</xdr:colOff>
      <xdr:row>82</xdr:row>
      <xdr:rowOff>138430</xdr:rowOff>
    </xdr:to>
    <xdr:sp macro="" textlink="">
      <xdr:nvSpPr>
        <xdr:cNvPr id="296" name="フローチャート: 判断 295">
          <a:extLst>
            <a:ext uri="{FF2B5EF4-FFF2-40B4-BE49-F238E27FC236}">
              <a16:creationId xmlns:a16="http://schemas.microsoft.com/office/drawing/2014/main" id="{5ABF0DCD-AFC2-4905-812D-99D83CF9DDB6}"/>
            </a:ext>
          </a:extLst>
        </xdr:cNvPr>
        <xdr:cNvSpPr/>
      </xdr:nvSpPr>
      <xdr:spPr>
        <a:xfrm>
          <a:off x="28575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97" name="フローチャート: 判断 296">
          <a:extLst>
            <a:ext uri="{FF2B5EF4-FFF2-40B4-BE49-F238E27FC236}">
              <a16:creationId xmlns:a16="http://schemas.microsoft.com/office/drawing/2014/main" id="{477F1032-DB02-4BBF-82E3-44E24833AC42}"/>
            </a:ext>
          </a:extLst>
        </xdr:cNvPr>
        <xdr:cNvSpPr/>
      </xdr:nvSpPr>
      <xdr:spPr>
        <a:xfrm>
          <a:off x="1968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103505</xdr:rowOff>
    </xdr:from>
    <xdr:to>
      <xdr:col>6</xdr:col>
      <xdr:colOff>38100</xdr:colOff>
      <xdr:row>83</xdr:row>
      <xdr:rowOff>33655</xdr:rowOff>
    </xdr:to>
    <xdr:sp macro="" textlink="">
      <xdr:nvSpPr>
        <xdr:cNvPr id="298" name="フローチャート: 判断 297">
          <a:extLst>
            <a:ext uri="{FF2B5EF4-FFF2-40B4-BE49-F238E27FC236}">
              <a16:creationId xmlns:a16="http://schemas.microsoft.com/office/drawing/2014/main" id="{B673687E-53AA-4777-B1E4-1B5DAC345701}"/>
            </a:ext>
          </a:extLst>
        </xdr:cNvPr>
        <xdr:cNvSpPr/>
      </xdr:nvSpPr>
      <xdr:spPr>
        <a:xfrm>
          <a:off x="1079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2E174518-30AD-4B4B-B5EB-A7982334D0C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2BC70898-4678-4E64-BE28-EFABF7A5E92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E2EBF161-C288-4FDE-9116-A9691D28E8D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84DA435E-A086-494F-802E-25E09B9E860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DFDEFAF2-3652-47CD-8936-E94CEE8FD5C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4445</xdr:rowOff>
    </xdr:from>
    <xdr:to>
      <xdr:col>24</xdr:col>
      <xdr:colOff>114300</xdr:colOff>
      <xdr:row>82</xdr:row>
      <xdr:rowOff>106045</xdr:rowOff>
    </xdr:to>
    <xdr:sp macro="" textlink="">
      <xdr:nvSpPr>
        <xdr:cNvPr id="304" name="楕円 303">
          <a:extLst>
            <a:ext uri="{FF2B5EF4-FFF2-40B4-BE49-F238E27FC236}">
              <a16:creationId xmlns:a16="http://schemas.microsoft.com/office/drawing/2014/main" id="{92A631AB-6753-4F11-9595-AEFB34F1438A}"/>
            </a:ext>
          </a:extLst>
        </xdr:cNvPr>
        <xdr:cNvSpPr/>
      </xdr:nvSpPr>
      <xdr:spPr>
        <a:xfrm>
          <a:off x="4584700" y="1406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27322</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DB9852F-AA46-4435-BA23-F82E4D15D98E}"/>
            </a:ext>
          </a:extLst>
        </xdr:cNvPr>
        <xdr:cNvSpPr txBox="1"/>
      </xdr:nvSpPr>
      <xdr:spPr>
        <a:xfrm>
          <a:off x="4673600" y="1391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84455</xdr:rowOff>
    </xdr:from>
    <xdr:to>
      <xdr:col>20</xdr:col>
      <xdr:colOff>38100</xdr:colOff>
      <xdr:row>83</xdr:row>
      <xdr:rowOff>14605</xdr:rowOff>
    </xdr:to>
    <xdr:sp macro="" textlink="">
      <xdr:nvSpPr>
        <xdr:cNvPr id="306" name="楕円 305">
          <a:extLst>
            <a:ext uri="{FF2B5EF4-FFF2-40B4-BE49-F238E27FC236}">
              <a16:creationId xmlns:a16="http://schemas.microsoft.com/office/drawing/2014/main" id="{275DBE5B-BFBB-4DCA-978C-3AA961320913}"/>
            </a:ext>
          </a:extLst>
        </xdr:cNvPr>
        <xdr:cNvSpPr/>
      </xdr:nvSpPr>
      <xdr:spPr>
        <a:xfrm>
          <a:off x="3746500" y="141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55245</xdr:rowOff>
    </xdr:from>
    <xdr:to>
      <xdr:col>24</xdr:col>
      <xdr:colOff>63500</xdr:colOff>
      <xdr:row>82</xdr:row>
      <xdr:rowOff>135255</xdr:rowOff>
    </xdr:to>
    <xdr:cxnSp macro="">
      <xdr:nvCxnSpPr>
        <xdr:cNvPr id="307" name="直線コネクタ 306">
          <a:extLst>
            <a:ext uri="{FF2B5EF4-FFF2-40B4-BE49-F238E27FC236}">
              <a16:creationId xmlns:a16="http://schemas.microsoft.com/office/drawing/2014/main" id="{9A1F1F1E-391C-4634-B0DF-41B5BA221706}"/>
            </a:ext>
          </a:extLst>
        </xdr:cNvPr>
        <xdr:cNvCxnSpPr/>
      </xdr:nvCxnSpPr>
      <xdr:spPr>
        <a:xfrm flipV="1">
          <a:off x="3797300" y="14114145"/>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90170</xdr:rowOff>
    </xdr:from>
    <xdr:to>
      <xdr:col>15</xdr:col>
      <xdr:colOff>101600</xdr:colOff>
      <xdr:row>83</xdr:row>
      <xdr:rowOff>20320</xdr:rowOff>
    </xdr:to>
    <xdr:sp macro="" textlink="">
      <xdr:nvSpPr>
        <xdr:cNvPr id="308" name="楕円 307">
          <a:extLst>
            <a:ext uri="{FF2B5EF4-FFF2-40B4-BE49-F238E27FC236}">
              <a16:creationId xmlns:a16="http://schemas.microsoft.com/office/drawing/2014/main" id="{AF28FC72-2E9E-4D6F-80AA-7CE026E1B896}"/>
            </a:ext>
          </a:extLst>
        </xdr:cNvPr>
        <xdr:cNvSpPr/>
      </xdr:nvSpPr>
      <xdr:spPr>
        <a:xfrm>
          <a:off x="2857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135255</xdr:rowOff>
    </xdr:from>
    <xdr:to>
      <xdr:col>19</xdr:col>
      <xdr:colOff>177800</xdr:colOff>
      <xdr:row>82</xdr:row>
      <xdr:rowOff>140970</xdr:rowOff>
    </xdr:to>
    <xdr:cxnSp macro="">
      <xdr:nvCxnSpPr>
        <xdr:cNvPr id="309" name="直線コネクタ 308">
          <a:extLst>
            <a:ext uri="{FF2B5EF4-FFF2-40B4-BE49-F238E27FC236}">
              <a16:creationId xmlns:a16="http://schemas.microsoft.com/office/drawing/2014/main" id="{D7009082-F486-425D-B91B-D1B4142E3F14}"/>
            </a:ext>
          </a:extLst>
        </xdr:cNvPr>
        <xdr:cNvCxnSpPr/>
      </xdr:nvCxnSpPr>
      <xdr:spPr>
        <a:xfrm flipV="1">
          <a:off x="2908300" y="141941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120650</xdr:rowOff>
    </xdr:from>
    <xdr:to>
      <xdr:col>10</xdr:col>
      <xdr:colOff>165100</xdr:colOff>
      <xdr:row>83</xdr:row>
      <xdr:rowOff>50800</xdr:rowOff>
    </xdr:to>
    <xdr:sp macro="" textlink="">
      <xdr:nvSpPr>
        <xdr:cNvPr id="310" name="楕円 309">
          <a:extLst>
            <a:ext uri="{FF2B5EF4-FFF2-40B4-BE49-F238E27FC236}">
              <a16:creationId xmlns:a16="http://schemas.microsoft.com/office/drawing/2014/main" id="{ED4F97DE-01C3-4C92-BC42-76E23A3B6276}"/>
            </a:ext>
          </a:extLst>
        </xdr:cNvPr>
        <xdr:cNvSpPr/>
      </xdr:nvSpPr>
      <xdr:spPr>
        <a:xfrm>
          <a:off x="19685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140970</xdr:rowOff>
    </xdr:from>
    <xdr:to>
      <xdr:col>15</xdr:col>
      <xdr:colOff>50800</xdr:colOff>
      <xdr:row>83</xdr:row>
      <xdr:rowOff>0</xdr:rowOff>
    </xdr:to>
    <xdr:cxnSp macro="">
      <xdr:nvCxnSpPr>
        <xdr:cNvPr id="311" name="直線コネクタ 310">
          <a:extLst>
            <a:ext uri="{FF2B5EF4-FFF2-40B4-BE49-F238E27FC236}">
              <a16:creationId xmlns:a16="http://schemas.microsoft.com/office/drawing/2014/main" id="{5F75D1AD-691F-431A-B2A4-760D200B958B}"/>
            </a:ext>
          </a:extLst>
        </xdr:cNvPr>
        <xdr:cNvCxnSpPr/>
      </xdr:nvCxnSpPr>
      <xdr:spPr>
        <a:xfrm flipV="1">
          <a:off x="2019300" y="141998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90170</xdr:rowOff>
    </xdr:from>
    <xdr:to>
      <xdr:col>6</xdr:col>
      <xdr:colOff>38100</xdr:colOff>
      <xdr:row>84</xdr:row>
      <xdr:rowOff>20320</xdr:rowOff>
    </xdr:to>
    <xdr:sp macro="" textlink="">
      <xdr:nvSpPr>
        <xdr:cNvPr id="312" name="楕円 311">
          <a:extLst>
            <a:ext uri="{FF2B5EF4-FFF2-40B4-BE49-F238E27FC236}">
              <a16:creationId xmlns:a16="http://schemas.microsoft.com/office/drawing/2014/main" id="{CA73BF1B-6A0D-42BC-8C78-5F264D998056}"/>
            </a:ext>
          </a:extLst>
        </xdr:cNvPr>
        <xdr:cNvSpPr/>
      </xdr:nvSpPr>
      <xdr:spPr>
        <a:xfrm>
          <a:off x="1079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0</xdr:rowOff>
    </xdr:from>
    <xdr:to>
      <xdr:col>10</xdr:col>
      <xdr:colOff>114300</xdr:colOff>
      <xdr:row>83</xdr:row>
      <xdr:rowOff>140970</xdr:rowOff>
    </xdr:to>
    <xdr:cxnSp macro="">
      <xdr:nvCxnSpPr>
        <xdr:cNvPr id="313" name="直線コネクタ 312">
          <a:extLst>
            <a:ext uri="{FF2B5EF4-FFF2-40B4-BE49-F238E27FC236}">
              <a16:creationId xmlns:a16="http://schemas.microsoft.com/office/drawing/2014/main" id="{7DE822D1-6E7F-4599-BF65-D5E896A761D2}"/>
            </a:ext>
          </a:extLst>
        </xdr:cNvPr>
        <xdr:cNvCxnSpPr/>
      </xdr:nvCxnSpPr>
      <xdr:spPr>
        <a:xfrm flipV="1">
          <a:off x="1130300" y="1423035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2557</xdr:rowOff>
    </xdr:from>
    <xdr:ext cx="405111" cy="259045"/>
    <xdr:sp macro="" textlink="">
      <xdr:nvSpPr>
        <xdr:cNvPr id="314" name="n_1aveValue【公営住宅】&#10;有形固定資産減価償却率">
          <a:extLst>
            <a:ext uri="{FF2B5EF4-FFF2-40B4-BE49-F238E27FC236}">
              <a16:creationId xmlns:a16="http://schemas.microsoft.com/office/drawing/2014/main" id="{05E27CE0-61D5-4335-926A-7951114CA508}"/>
            </a:ext>
          </a:extLst>
        </xdr:cNvPr>
        <xdr:cNvSpPr txBox="1"/>
      </xdr:nvSpPr>
      <xdr:spPr>
        <a:xfrm>
          <a:off x="35820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154957</xdr:rowOff>
    </xdr:from>
    <xdr:ext cx="405111" cy="259045"/>
    <xdr:sp macro="" textlink="">
      <xdr:nvSpPr>
        <xdr:cNvPr id="315" name="n_2aveValue【公営住宅】&#10;有形固定資産減価償却率">
          <a:extLst>
            <a:ext uri="{FF2B5EF4-FFF2-40B4-BE49-F238E27FC236}">
              <a16:creationId xmlns:a16="http://schemas.microsoft.com/office/drawing/2014/main" id="{A49147D8-4A33-44A9-B0B6-390055EAE848}"/>
            </a:ext>
          </a:extLst>
        </xdr:cNvPr>
        <xdr:cNvSpPr txBox="1"/>
      </xdr:nvSpPr>
      <xdr:spPr>
        <a:xfrm>
          <a:off x="2705744" y="1387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19702</xdr:rowOff>
    </xdr:from>
    <xdr:ext cx="405111" cy="259045"/>
    <xdr:sp macro="" textlink="">
      <xdr:nvSpPr>
        <xdr:cNvPr id="316" name="n_3aveValue【公営住宅】&#10;有形固定資産減価償却率">
          <a:extLst>
            <a:ext uri="{FF2B5EF4-FFF2-40B4-BE49-F238E27FC236}">
              <a16:creationId xmlns:a16="http://schemas.microsoft.com/office/drawing/2014/main" id="{72A3DBBB-666C-4250-B5A2-DC2487BE2528}"/>
            </a:ext>
          </a:extLst>
        </xdr:cNvPr>
        <xdr:cNvSpPr txBox="1"/>
      </xdr:nvSpPr>
      <xdr:spPr>
        <a:xfrm>
          <a:off x="1816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50182</xdr:rowOff>
    </xdr:from>
    <xdr:ext cx="405111" cy="259045"/>
    <xdr:sp macro="" textlink="">
      <xdr:nvSpPr>
        <xdr:cNvPr id="317" name="n_4aveValue【公営住宅】&#10;有形固定資産減価償却率">
          <a:extLst>
            <a:ext uri="{FF2B5EF4-FFF2-40B4-BE49-F238E27FC236}">
              <a16:creationId xmlns:a16="http://schemas.microsoft.com/office/drawing/2014/main" id="{46A3C43C-6642-40B0-9C81-FE150D0D3FD5}"/>
            </a:ext>
          </a:extLst>
        </xdr:cNvPr>
        <xdr:cNvSpPr txBox="1"/>
      </xdr:nvSpPr>
      <xdr:spPr>
        <a:xfrm>
          <a:off x="927744" y="1393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5732</xdr:rowOff>
    </xdr:from>
    <xdr:ext cx="405111" cy="259045"/>
    <xdr:sp macro="" textlink="">
      <xdr:nvSpPr>
        <xdr:cNvPr id="318" name="n_1mainValue【公営住宅】&#10;有形固定資産減価償却率">
          <a:extLst>
            <a:ext uri="{FF2B5EF4-FFF2-40B4-BE49-F238E27FC236}">
              <a16:creationId xmlns:a16="http://schemas.microsoft.com/office/drawing/2014/main" id="{7B4EE519-370C-4FA3-AD71-B420D98BB407}"/>
            </a:ext>
          </a:extLst>
        </xdr:cNvPr>
        <xdr:cNvSpPr txBox="1"/>
      </xdr:nvSpPr>
      <xdr:spPr>
        <a:xfrm>
          <a:off x="35820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11447</xdr:rowOff>
    </xdr:from>
    <xdr:ext cx="405111" cy="259045"/>
    <xdr:sp macro="" textlink="">
      <xdr:nvSpPr>
        <xdr:cNvPr id="319" name="n_2mainValue【公営住宅】&#10;有形固定資産減価償却率">
          <a:extLst>
            <a:ext uri="{FF2B5EF4-FFF2-40B4-BE49-F238E27FC236}">
              <a16:creationId xmlns:a16="http://schemas.microsoft.com/office/drawing/2014/main" id="{F05A8159-3C52-4D84-A08A-0E6E2CA491F4}"/>
            </a:ext>
          </a:extLst>
        </xdr:cNvPr>
        <xdr:cNvSpPr txBox="1"/>
      </xdr:nvSpPr>
      <xdr:spPr>
        <a:xfrm>
          <a:off x="27057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41927</xdr:rowOff>
    </xdr:from>
    <xdr:ext cx="405111" cy="259045"/>
    <xdr:sp macro="" textlink="">
      <xdr:nvSpPr>
        <xdr:cNvPr id="320" name="n_3mainValue【公営住宅】&#10;有形固定資産減価償却率">
          <a:extLst>
            <a:ext uri="{FF2B5EF4-FFF2-40B4-BE49-F238E27FC236}">
              <a16:creationId xmlns:a16="http://schemas.microsoft.com/office/drawing/2014/main" id="{B9D592E0-233D-4C18-A207-48EAE85369A9}"/>
            </a:ext>
          </a:extLst>
        </xdr:cNvPr>
        <xdr:cNvSpPr txBox="1"/>
      </xdr:nvSpPr>
      <xdr:spPr>
        <a:xfrm>
          <a:off x="1816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11447</xdr:rowOff>
    </xdr:from>
    <xdr:ext cx="405111" cy="259045"/>
    <xdr:sp macro="" textlink="">
      <xdr:nvSpPr>
        <xdr:cNvPr id="321" name="n_4mainValue【公営住宅】&#10;有形固定資産減価償却率">
          <a:extLst>
            <a:ext uri="{FF2B5EF4-FFF2-40B4-BE49-F238E27FC236}">
              <a16:creationId xmlns:a16="http://schemas.microsoft.com/office/drawing/2014/main" id="{4102ACE5-5242-44C7-96A9-62A0D5099F04}"/>
            </a:ext>
          </a:extLst>
        </xdr:cNvPr>
        <xdr:cNvSpPr txBox="1"/>
      </xdr:nvSpPr>
      <xdr:spPr>
        <a:xfrm>
          <a:off x="927744"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F228C851-37E9-41A3-9EAE-7172626E6CC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8AD34722-5488-47BF-84AB-2F3A37A0DF4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CE3ED3B9-B345-4E87-A1D3-E922DA7F261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A4B4A5B6-3E1A-4116-908F-36F85E9C922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ABE0C5B-3CD9-47CE-95A0-E1496F20629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2230292D-8927-4AEA-B82D-ACC8D422DB5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C6EEAA4-EE71-4DEF-AEF9-4C617B37E0A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F17598C9-BC09-4CD1-B375-EFDB86A1272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D5E42145-AB72-44F5-BE16-7BA03554DA3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1F31EA08-B59F-4313-B521-FE75A5C002E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66528298-A118-445A-A169-C9C45490BADD}"/>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7C193971-CEBB-499B-AE39-754D4F422987}"/>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15E81433-F323-4254-8ED5-3DE8E9A87A8D}"/>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5E29B3A4-7377-4A79-8554-F06B26A8C3B1}"/>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3F608038-21A4-45CF-ADCA-963999E059D1}"/>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77503AE9-D551-44BE-A087-D8E958349A07}"/>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98A1D3BE-9790-48D4-9BD9-C71447992BA3}"/>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AB82C1F4-7C92-46FA-8F36-172347BEBA9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F7A3E0BB-DF41-467B-807A-6A3CB6BB3031}"/>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a:extLst>
            <a:ext uri="{FF2B5EF4-FFF2-40B4-BE49-F238E27FC236}">
              <a16:creationId xmlns:a16="http://schemas.microsoft.com/office/drawing/2014/main" id="{181F3F10-DD29-4800-AC93-042685F07DA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C04F8EB-9058-40EA-B26A-CB90326A376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8CE69578-B26D-4A1E-85B9-D388D7E3A85E}"/>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06D0ACD7-99B6-42B5-9691-E4985C48D05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37464</xdr:rowOff>
    </xdr:from>
    <xdr:to>
      <xdr:col>54</xdr:col>
      <xdr:colOff>189865</xdr:colOff>
      <xdr:row>86</xdr:row>
      <xdr:rowOff>58165</xdr:rowOff>
    </xdr:to>
    <xdr:cxnSp macro="">
      <xdr:nvCxnSpPr>
        <xdr:cNvPr id="345" name="直線コネクタ 344">
          <a:extLst>
            <a:ext uri="{FF2B5EF4-FFF2-40B4-BE49-F238E27FC236}">
              <a16:creationId xmlns:a16="http://schemas.microsoft.com/office/drawing/2014/main" id="{934B371B-492B-49A2-884C-183AEA4F5012}"/>
            </a:ext>
          </a:extLst>
        </xdr:cNvPr>
        <xdr:cNvCxnSpPr/>
      </xdr:nvCxnSpPr>
      <xdr:spPr>
        <a:xfrm flipV="1">
          <a:off x="10476865" y="13239114"/>
          <a:ext cx="0" cy="1563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61992</xdr:rowOff>
    </xdr:from>
    <xdr:ext cx="469744" cy="259045"/>
    <xdr:sp macro="" textlink="">
      <xdr:nvSpPr>
        <xdr:cNvPr id="346" name="【公営住宅】&#10;一人当たり面積最小値テキスト">
          <a:extLst>
            <a:ext uri="{FF2B5EF4-FFF2-40B4-BE49-F238E27FC236}">
              <a16:creationId xmlns:a16="http://schemas.microsoft.com/office/drawing/2014/main" id="{73CB7F64-3816-4177-A8BB-4BA0CA6BCC0D}"/>
            </a:ext>
          </a:extLst>
        </xdr:cNvPr>
        <xdr:cNvSpPr txBox="1"/>
      </xdr:nvSpPr>
      <xdr:spPr>
        <a:xfrm>
          <a:off x="10515600" y="1480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58165</xdr:rowOff>
    </xdr:from>
    <xdr:to>
      <xdr:col>55</xdr:col>
      <xdr:colOff>88900</xdr:colOff>
      <xdr:row>86</xdr:row>
      <xdr:rowOff>58165</xdr:rowOff>
    </xdr:to>
    <xdr:cxnSp macro="">
      <xdr:nvCxnSpPr>
        <xdr:cNvPr id="347" name="直線コネクタ 346">
          <a:extLst>
            <a:ext uri="{FF2B5EF4-FFF2-40B4-BE49-F238E27FC236}">
              <a16:creationId xmlns:a16="http://schemas.microsoft.com/office/drawing/2014/main" id="{8F2EB03B-7774-4B32-AF02-39192181FA46}"/>
            </a:ext>
          </a:extLst>
        </xdr:cNvPr>
        <xdr:cNvCxnSpPr/>
      </xdr:nvCxnSpPr>
      <xdr:spPr>
        <a:xfrm>
          <a:off x="10388600" y="14802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155591</xdr:rowOff>
    </xdr:from>
    <xdr:ext cx="534377" cy="259045"/>
    <xdr:sp macro="" textlink="">
      <xdr:nvSpPr>
        <xdr:cNvPr id="348" name="【公営住宅】&#10;一人当たり面積最大値テキスト">
          <a:extLst>
            <a:ext uri="{FF2B5EF4-FFF2-40B4-BE49-F238E27FC236}">
              <a16:creationId xmlns:a16="http://schemas.microsoft.com/office/drawing/2014/main" id="{DE094098-6390-4116-A7FB-BC5AA29D7EB9}"/>
            </a:ext>
          </a:extLst>
        </xdr:cNvPr>
        <xdr:cNvSpPr txBox="1"/>
      </xdr:nvSpPr>
      <xdr:spPr>
        <a:xfrm>
          <a:off x="10515600" y="1301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37464</xdr:rowOff>
    </xdr:from>
    <xdr:to>
      <xdr:col>55</xdr:col>
      <xdr:colOff>88900</xdr:colOff>
      <xdr:row>77</xdr:row>
      <xdr:rowOff>37464</xdr:rowOff>
    </xdr:to>
    <xdr:cxnSp macro="">
      <xdr:nvCxnSpPr>
        <xdr:cNvPr id="349" name="直線コネクタ 348">
          <a:extLst>
            <a:ext uri="{FF2B5EF4-FFF2-40B4-BE49-F238E27FC236}">
              <a16:creationId xmlns:a16="http://schemas.microsoft.com/office/drawing/2014/main" id="{6425AD59-8737-4708-99FE-46C76D8879D8}"/>
            </a:ext>
          </a:extLst>
        </xdr:cNvPr>
        <xdr:cNvCxnSpPr/>
      </xdr:nvCxnSpPr>
      <xdr:spPr>
        <a:xfrm>
          <a:off x="10388600" y="1323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121556</xdr:rowOff>
    </xdr:from>
    <xdr:ext cx="469744" cy="259045"/>
    <xdr:sp macro="" textlink="">
      <xdr:nvSpPr>
        <xdr:cNvPr id="350" name="【公営住宅】&#10;一人当たり面積平均値テキスト">
          <a:extLst>
            <a:ext uri="{FF2B5EF4-FFF2-40B4-BE49-F238E27FC236}">
              <a16:creationId xmlns:a16="http://schemas.microsoft.com/office/drawing/2014/main" id="{329D6E27-53CA-4960-849C-1AD84E0470A9}"/>
            </a:ext>
          </a:extLst>
        </xdr:cNvPr>
        <xdr:cNvSpPr txBox="1"/>
      </xdr:nvSpPr>
      <xdr:spPr>
        <a:xfrm>
          <a:off x="10515600" y="14351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98679</xdr:rowOff>
    </xdr:from>
    <xdr:to>
      <xdr:col>55</xdr:col>
      <xdr:colOff>50800</xdr:colOff>
      <xdr:row>85</xdr:row>
      <xdr:rowOff>28829</xdr:rowOff>
    </xdr:to>
    <xdr:sp macro="" textlink="">
      <xdr:nvSpPr>
        <xdr:cNvPr id="351" name="フローチャート: 判断 350">
          <a:extLst>
            <a:ext uri="{FF2B5EF4-FFF2-40B4-BE49-F238E27FC236}">
              <a16:creationId xmlns:a16="http://schemas.microsoft.com/office/drawing/2014/main" id="{9FBBBC29-748D-4593-A694-B6F6B9620EA8}"/>
            </a:ext>
          </a:extLst>
        </xdr:cNvPr>
        <xdr:cNvSpPr/>
      </xdr:nvSpPr>
      <xdr:spPr>
        <a:xfrm>
          <a:off x="10426700" y="1450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137161</xdr:rowOff>
    </xdr:from>
    <xdr:to>
      <xdr:col>50</xdr:col>
      <xdr:colOff>165100</xdr:colOff>
      <xdr:row>85</xdr:row>
      <xdr:rowOff>67311</xdr:rowOff>
    </xdr:to>
    <xdr:sp macro="" textlink="">
      <xdr:nvSpPr>
        <xdr:cNvPr id="352" name="フローチャート: 判断 351">
          <a:extLst>
            <a:ext uri="{FF2B5EF4-FFF2-40B4-BE49-F238E27FC236}">
              <a16:creationId xmlns:a16="http://schemas.microsoft.com/office/drawing/2014/main" id="{FD63D461-829D-48A9-9A6D-67199626F2CB}"/>
            </a:ext>
          </a:extLst>
        </xdr:cNvPr>
        <xdr:cNvSpPr/>
      </xdr:nvSpPr>
      <xdr:spPr>
        <a:xfrm>
          <a:off x="9588500" y="1453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81535</xdr:rowOff>
    </xdr:from>
    <xdr:to>
      <xdr:col>46</xdr:col>
      <xdr:colOff>38100</xdr:colOff>
      <xdr:row>85</xdr:row>
      <xdr:rowOff>11685</xdr:rowOff>
    </xdr:to>
    <xdr:sp macro="" textlink="">
      <xdr:nvSpPr>
        <xdr:cNvPr id="353" name="フローチャート: 判断 352">
          <a:extLst>
            <a:ext uri="{FF2B5EF4-FFF2-40B4-BE49-F238E27FC236}">
              <a16:creationId xmlns:a16="http://schemas.microsoft.com/office/drawing/2014/main" id="{A89BF028-D249-4756-BA93-2012311E7F13}"/>
            </a:ext>
          </a:extLst>
        </xdr:cNvPr>
        <xdr:cNvSpPr/>
      </xdr:nvSpPr>
      <xdr:spPr>
        <a:xfrm>
          <a:off x="8699500" y="1448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64643</xdr:rowOff>
    </xdr:from>
    <xdr:to>
      <xdr:col>41</xdr:col>
      <xdr:colOff>101600</xdr:colOff>
      <xdr:row>84</xdr:row>
      <xdr:rowOff>166243</xdr:rowOff>
    </xdr:to>
    <xdr:sp macro="" textlink="">
      <xdr:nvSpPr>
        <xdr:cNvPr id="354" name="フローチャート: 判断 353">
          <a:extLst>
            <a:ext uri="{FF2B5EF4-FFF2-40B4-BE49-F238E27FC236}">
              <a16:creationId xmlns:a16="http://schemas.microsoft.com/office/drawing/2014/main" id="{BA25171D-F774-4B42-A5AF-212BAF21DDD1}"/>
            </a:ext>
          </a:extLst>
        </xdr:cNvPr>
        <xdr:cNvSpPr/>
      </xdr:nvSpPr>
      <xdr:spPr>
        <a:xfrm>
          <a:off x="7810500" y="1446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43435</xdr:rowOff>
    </xdr:from>
    <xdr:to>
      <xdr:col>36</xdr:col>
      <xdr:colOff>165100</xdr:colOff>
      <xdr:row>84</xdr:row>
      <xdr:rowOff>145035</xdr:rowOff>
    </xdr:to>
    <xdr:sp macro="" textlink="">
      <xdr:nvSpPr>
        <xdr:cNvPr id="355" name="フローチャート: 判断 354">
          <a:extLst>
            <a:ext uri="{FF2B5EF4-FFF2-40B4-BE49-F238E27FC236}">
              <a16:creationId xmlns:a16="http://schemas.microsoft.com/office/drawing/2014/main" id="{142F318E-16A9-4AAF-BB54-A9F03FAA42FA}"/>
            </a:ext>
          </a:extLst>
        </xdr:cNvPr>
        <xdr:cNvSpPr/>
      </xdr:nvSpPr>
      <xdr:spPr>
        <a:xfrm>
          <a:off x="6921500" y="144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28C5B55B-0E82-4DCF-9569-40937BA89B7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6D9F5CFC-FDB0-4D98-99DE-2FE2B133718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14E7A6A-777D-4DE4-8DC7-6B4F7E53946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A3FD2A3F-60CD-47FE-8043-4AED1E51620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509E901-6898-46A6-A002-54D18B47F1D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127</xdr:rowOff>
    </xdr:from>
    <xdr:to>
      <xdr:col>55</xdr:col>
      <xdr:colOff>50800</xdr:colOff>
      <xdr:row>85</xdr:row>
      <xdr:rowOff>101727</xdr:rowOff>
    </xdr:to>
    <xdr:sp macro="" textlink="">
      <xdr:nvSpPr>
        <xdr:cNvPr id="361" name="楕円 360">
          <a:extLst>
            <a:ext uri="{FF2B5EF4-FFF2-40B4-BE49-F238E27FC236}">
              <a16:creationId xmlns:a16="http://schemas.microsoft.com/office/drawing/2014/main" id="{0089488E-7F21-4EED-A794-DFEAEE18F719}"/>
            </a:ext>
          </a:extLst>
        </xdr:cNvPr>
        <xdr:cNvSpPr/>
      </xdr:nvSpPr>
      <xdr:spPr>
        <a:xfrm>
          <a:off x="10426700" y="1457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150004</xdr:rowOff>
    </xdr:from>
    <xdr:ext cx="469744" cy="259045"/>
    <xdr:sp macro="" textlink="">
      <xdr:nvSpPr>
        <xdr:cNvPr id="362" name="【公営住宅】&#10;一人当たり面積該当値テキスト">
          <a:extLst>
            <a:ext uri="{FF2B5EF4-FFF2-40B4-BE49-F238E27FC236}">
              <a16:creationId xmlns:a16="http://schemas.microsoft.com/office/drawing/2014/main" id="{93699988-D51B-400D-AC35-C366FCC7DEE7}"/>
            </a:ext>
          </a:extLst>
        </xdr:cNvPr>
        <xdr:cNvSpPr txBox="1"/>
      </xdr:nvSpPr>
      <xdr:spPr>
        <a:xfrm>
          <a:off x="10515600" y="14551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10288</xdr:rowOff>
    </xdr:from>
    <xdr:to>
      <xdr:col>50</xdr:col>
      <xdr:colOff>165100</xdr:colOff>
      <xdr:row>85</xdr:row>
      <xdr:rowOff>111888</xdr:rowOff>
    </xdr:to>
    <xdr:sp macro="" textlink="">
      <xdr:nvSpPr>
        <xdr:cNvPr id="363" name="楕円 362">
          <a:extLst>
            <a:ext uri="{FF2B5EF4-FFF2-40B4-BE49-F238E27FC236}">
              <a16:creationId xmlns:a16="http://schemas.microsoft.com/office/drawing/2014/main" id="{71353F04-3CA0-4385-8F83-AD0462A50995}"/>
            </a:ext>
          </a:extLst>
        </xdr:cNvPr>
        <xdr:cNvSpPr/>
      </xdr:nvSpPr>
      <xdr:spPr>
        <a:xfrm>
          <a:off x="9588500" y="1458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50927</xdr:rowOff>
    </xdr:from>
    <xdr:to>
      <xdr:col>55</xdr:col>
      <xdr:colOff>0</xdr:colOff>
      <xdr:row>85</xdr:row>
      <xdr:rowOff>61088</xdr:rowOff>
    </xdr:to>
    <xdr:cxnSp macro="">
      <xdr:nvCxnSpPr>
        <xdr:cNvPr id="364" name="直線コネクタ 363">
          <a:extLst>
            <a:ext uri="{FF2B5EF4-FFF2-40B4-BE49-F238E27FC236}">
              <a16:creationId xmlns:a16="http://schemas.microsoft.com/office/drawing/2014/main" id="{37D13B5B-96E2-4C08-AF81-22AD6F1E999F}"/>
            </a:ext>
          </a:extLst>
        </xdr:cNvPr>
        <xdr:cNvCxnSpPr/>
      </xdr:nvCxnSpPr>
      <xdr:spPr>
        <a:xfrm flipV="1">
          <a:off x="9639300" y="14624177"/>
          <a:ext cx="838200" cy="1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12573</xdr:rowOff>
    </xdr:from>
    <xdr:to>
      <xdr:col>46</xdr:col>
      <xdr:colOff>38100</xdr:colOff>
      <xdr:row>85</xdr:row>
      <xdr:rowOff>114173</xdr:rowOff>
    </xdr:to>
    <xdr:sp macro="" textlink="">
      <xdr:nvSpPr>
        <xdr:cNvPr id="365" name="楕円 364">
          <a:extLst>
            <a:ext uri="{FF2B5EF4-FFF2-40B4-BE49-F238E27FC236}">
              <a16:creationId xmlns:a16="http://schemas.microsoft.com/office/drawing/2014/main" id="{D8E8ADD9-C1B4-4E85-8BE0-B8A77565847A}"/>
            </a:ext>
          </a:extLst>
        </xdr:cNvPr>
        <xdr:cNvSpPr/>
      </xdr:nvSpPr>
      <xdr:spPr>
        <a:xfrm>
          <a:off x="8699500" y="1458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61088</xdr:rowOff>
    </xdr:from>
    <xdr:to>
      <xdr:col>50</xdr:col>
      <xdr:colOff>114300</xdr:colOff>
      <xdr:row>85</xdr:row>
      <xdr:rowOff>63373</xdr:rowOff>
    </xdr:to>
    <xdr:cxnSp macro="">
      <xdr:nvCxnSpPr>
        <xdr:cNvPr id="366" name="直線コネクタ 365">
          <a:extLst>
            <a:ext uri="{FF2B5EF4-FFF2-40B4-BE49-F238E27FC236}">
              <a16:creationId xmlns:a16="http://schemas.microsoft.com/office/drawing/2014/main" id="{EE0BF3AF-ED94-4823-8E1B-2598C2F331EE}"/>
            </a:ext>
          </a:extLst>
        </xdr:cNvPr>
        <xdr:cNvCxnSpPr/>
      </xdr:nvCxnSpPr>
      <xdr:spPr>
        <a:xfrm flipV="1">
          <a:off x="8750300" y="14634338"/>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15494</xdr:rowOff>
    </xdr:from>
    <xdr:to>
      <xdr:col>41</xdr:col>
      <xdr:colOff>101600</xdr:colOff>
      <xdr:row>85</xdr:row>
      <xdr:rowOff>117094</xdr:rowOff>
    </xdr:to>
    <xdr:sp macro="" textlink="">
      <xdr:nvSpPr>
        <xdr:cNvPr id="367" name="楕円 366">
          <a:extLst>
            <a:ext uri="{FF2B5EF4-FFF2-40B4-BE49-F238E27FC236}">
              <a16:creationId xmlns:a16="http://schemas.microsoft.com/office/drawing/2014/main" id="{CC962077-AD30-4190-8377-B853057F66D6}"/>
            </a:ext>
          </a:extLst>
        </xdr:cNvPr>
        <xdr:cNvSpPr/>
      </xdr:nvSpPr>
      <xdr:spPr>
        <a:xfrm>
          <a:off x="7810500" y="1458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63373</xdr:rowOff>
    </xdr:from>
    <xdr:to>
      <xdr:col>45</xdr:col>
      <xdr:colOff>177800</xdr:colOff>
      <xdr:row>85</xdr:row>
      <xdr:rowOff>66294</xdr:rowOff>
    </xdr:to>
    <xdr:cxnSp macro="">
      <xdr:nvCxnSpPr>
        <xdr:cNvPr id="368" name="直線コネクタ 367">
          <a:extLst>
            <a:ext uri="{FF2B5EF4-FFF2-40B4-BE49-F238E27FC236}">
              <a16:creationId xmlns:a16="http://schemas.microsoft.com/office/drawing/2014/main" id="{6459B852-3041-4860-AFD2-3EB7DC7F9B46}"/>
            </a:ext>
          </a:extLst>
        </xdr:cNvPr>
        <xdr:cNvCxnSpPr/>
      </xdr:nvCxnSpPr>
      <xdr:spPr>
        <a:xfrm flipV="1">
          <a:off x="7861300" y="14636623"/>
          <a:ext cx="8890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33528</xdr:rowOff>
    </xdr:from>
    <xdr:to>
      <xdr:col>36</xdr:col>
      <xdr:colOff>165100</xdr:colOff>
      <xdr:row>85</xdr:row>
      <xdr:rowOff>135128</xdr:rowOff>
    </xdr:to>
    <xdr:sp macro="" textlink="">
      <xdr:nvSpPr>
        <xdr:cNvPr id="369" name="楕円 368">
          <a:extLst>
            <a:ext uri="{FF2B5EF4-FFF2-40B4-BE49-F238E27FC236}">
              <a16:creationId xmlns:a16="http://schemas.microsoft.com/office/drawing/2014/main" id="{4274864D-520F-4B8E-A016-BD14A1B9F3D9}"/>
            </a:ext>
          </a:extLst>
        </xdr:cNvPr>
        <xdr:cNvSpPr/>
      </xdr:nvSpPr>
      <xdr:spPr>
        <a:xfrm>
          <a:off x="6921500" y="1460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66294</xdr:rowOff>
    </xdr:from>
    <xdr:to>
      <xdr:col>41</xdr:col>
      <xdr:colOff>50800</xdr:colOff>
      <xdr:row>85</xdr:row>
      <xdr:rowOff>84328</xdr:rowOff>
    </xdr:to>
    <xdr:cxnSp macro="">
      <xdr:nvCxnSpPr>
        <xdr:cNvPr id="370" name="直線コネクタ 369">
          <a:extLst>
            <a:ext uri="{FF2B5EF4-FFF2-40B4-BE49-F238E27FC236}">
              <a16:creationId xmlns:a16="http://schemas.microsoft.com/office/drawing/2014/main" id="{7B1B3AA9-0209-4330-8342-40CD6F0A46C8}"/>
            </a:ext>
          </a:extLst>
        </xdr:cNvPr>
        <xdr:cNvCxnSpPr/>
      </xdr:nvCxnSpPr>
      <xdr:spPr>
        <a:xfrm flipV="1">
          <a:off x="6972300" y="14639544"/>
          <a:ext cx="889000" cy="1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83838</xdr:rowOff>
    </xdr:from>
    <xdr:ext cx="469744" cy="259045"/>
    <xdr:sp macro="" textlink="">
      <xdr:nvSpPr>
        <xdr:cNvPr id="371" name="n_1aveValue【公営住宅】&#10;一人当たり面積">
          <a:extLst>
            <a:ext uri="{FF2B5EF4-FFF2-40B4-BE49-F238E27FC236}">
              <a16:creationId xmlns:a16="http://schemas.microsoft.com/office/drawing/2014/main" id="{4A241326-6DBE-42C6-A323-C9722C0389FD}"/>
            </a:ext>
          </a:extLst>
        </xdr:cNvPr>
        <xdr:cNvSpPr txBox="1"/>
      </xdr:nvSpPr>
      <xdr:spPr>
        <a:xfrm>
          <a:off x="9391727" y="1431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28212</xdr:rowOff>
    </xdr:from>
    <xdr:ext cx="469744" cy="259045"/>
    <xdr:sp macro="" textlink="">
      <xdr:nvSpPr>
        <xdr:cNvPr id="372" name="n_2aveValue【公営住宅】&#10;一人当たり面積">
          <a:extLst>
            <a:ext uri="{FF2B5EF4-FFF2-40B4-BE49-F238E27FC236}">
              <a16:creationId xmlns:a16="http://schemas.microsoft.com/office/drawing/2014/main" id="{1D64C4BF-0FF1-4A33-8486-9F79AEF92D6C}"/>
            </a:ext>
          </a:extLst>
        </xdr:cNvPr>
        <xdr:cNvSpPr txBox="1"/>
      </xdr:nvSpPr>
      <xdr:spPr>
        <a:xfrm>
          <a:off x="8515427" y="1425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11320</xdr:rowOff>
    </xdr:from>
    <xdr:ext cx="469744" cy="259045"/>
    <xdr:sp macro="" textlink="">
      <xdr:nvSpPr>
        <xdr:cNvPr id="373" name="n_3aveValue【公営住宅】&#10;一人当たり面積">
          <a:extLst>
            <a:ext uri="{FF2B5EF4-FFF2-40B4-BE49-F238E27FC236}">
              <a16:creationId xmlns:a16="http://schemas.microsoft.com/office/drawing/2014/main" id="{57DE6F41-5F5B-4968-84E8-A55046A8D3EC}"/>
            </a:ext>
          </a:extLst>
        </xdr:cNvPr>
        <xdr:cNvSpPr txBox="1"/>
      </xdr:nvSpPr>
      <xdr:spPr>
        <a:xfrm>
          <a:off x="7626427" y="1424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161562</xdr:rowOff>
    </xdr:from>
    <xdr:ext cx="469744" cy="259045"/>
    <xdr:sp macro="" textlink="">
      <xdr:nvSpPr>
        <xdr:cNvPr id="374" name="n_4aveValue【公営住宅】&#10;一人当たり面積">
          <a:extLst>
            <a:ext uri="{FF2B5EF4-FFF2-40B4-BE49-F238E27FC236}">
              <a16:creationId xmlns:a16="http://schemas.microsoft.com/office/drawing/2014/main" id="{A0B2F75C-33EC-470F-8500-9655DB210090}"/>
            </a:ext>
          </a:extLst>
        </xdr:cNvPr>
        <xdr:cNvSpPr txBox="1"/>
      </xdr:nvSpPr>
      <xdr:spPr>
        <a:xfrm>
          <a:off x="6737427" y="1422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103015</xdr:rowOff>
    </xdr:from>
    <xdr:ext cx="469744" cy="259045"/>
    <xdr:sp macro="" textlink="">
      <xdr:nvSpPr>
        <xdr:cNvPr id="375" name="n_1mainValue【公営住宅】&#10;一人当たり面積">
          <a:extLst>
            <a:ext uri="{FF2B5EF4-FFF2-40B4-BE49-F238E27FC236}">
              <a16:creationId xmlns:a16="http://schemas.microsoft.com/office/drawing/2014/main" id="{2DF55F52-2A20-4C84-8FE0-B78B5BC0C59B}"/>
            </a:ext>
          </a:extLst>
        </xdr:cNvPr>
        <xdr:cNvSpPr txBox="1"/>
      </xdr:nvSpPr>
      <xdr:spPr>
        <a:xfrm>
          <a:off x="9391727" y="1467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105300</xdr:rowOff>
    </xdr:from>
    <xdr:ext cx="469744" cy="259045"/>
    <xdr:sp macro="" textlink="">
      <xdr:nvSpPr>
        <xdr:cNvPr id="376" name="n_2mainValue【公営住宅】&#10;一人当たり面積">
          <a:extLst>
            <a:ext uri="{FF2B5EF4-FFF2-40B4-BE49-F238E27FC236}">
              <a16:creationId xmlns:a16="http://schemas.microsoft.com/office/drawing/2014/main" id="{D4976949-7625-42B2-AAD5-B48CD61FFB77}"/>
            </a:ext>
          </a:extLst>
        </xdr:cNvPr>
        <xdr:cNvSpPr txBox="1"/>
      </xdr:nvSpPr>
      <xdr:spPr>
        <a:xfrm>
          <a:off x="8515427" y="1467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108221</xdr:rowOff>
    </xdr:from>
    <xdr:ext cx="469744" cy="259045"/>
    <xdr:sp macro="" textlink="">
      <xdr:nvSpPr>
        <xdr:cNvPr id="377" name="n_3mainValue【公営住宅】&#10;一人当たり面積">
          <a:extLst>
            <a:ext uri="{FF2B5EF4-FFF2-40B4-BE49-F238E27FC236}">
              <a16:creationId xmlns:a16="http://schemas.microsoft.com/office/drawing/2014/main" id="{D847B17A-5AC4-4180-8212-C781BA9EA20D}"/>
            </a:ext>
          </a:extLst>
        </xdr:cNvPr>
        <xdr:cNvSpPr txBox="1"/>
      </xdr:nvSpPr>
      <xdr:spPr>
        <a:xfrm>
          <a:off x="7626427" y="1468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126255</xdr:rowOff>
    </xdr:from>
    <xdr:ext cx="469744" cy="259045"/>
    <xdr:sp macro="" textlink="">
      <xdr:nvSpPr>
        <xdr:cNvPr id="378" name="n_4mainValue【公営住宅】&#10;一人当たり面積">
          <a:extLst>
            <a:ext uri="{FF2B5EF4-FFF2-40B4-BE49-F238E27FC236}">
              <a16:creationId xmlns:a16="http://schemas.microsoft.com/office/drawing/2014/main" id="{A3DB84D4-9051-4147-8C2E-909930E509E0}"/>
            </a:ext>
          </a:extLst>
        </xdr:cNvPr>
        <xdr:cNvSpPr txBox="1"/>
      </xdr:nvSpPr>
      <xdr:spPr>
        <a:xfrm>
          <a:off x="6737427" y="14699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BFA17B32-5279-4BF9-89C6-1D8CC8311C8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EB3AD692-428F-4AEA-9562-F9C16091F96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63CCFDDA-D468-4F8A-9BBC-18B9D2F0F66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B029F7C-384C-4A2C-98E1-7DE9CBD9E95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D859FE04-5B4F-4E95-A9A0-4979531F7D7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F8FAE22B-A7C1-46A0-A01E-2191511E5CE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EFD9C4A1-0DDD-41C0-A7E1-0A51CB99C1C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2081D398-15B8-4D0F-9C69-1535E0E760A9}"/>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00621C0D-D0C0-4616-B5B6-A44375F3C278}"/>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C87D2A1D-9785-4EFA-9637-0CCCACB6A838}"/>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AC30ABF0-3FEC-4EE8-BD41-168F164B3699}"/>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0" name="直線コネクタ 389">
          <a:extLst>
            <a:ext uri="{FF2B5EF4-FFF2-40B4-BE49-F238E27FC236}">
              <a16:creationId xmlns:a16="http://schemas.microsoft.com/office/drawing/2014/main" id="{0FEF7CB6-4D2C-4CC6-92A1-5BE2BC752EA2}"/>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91" name="テキスト ボックス 390">
          <a:extLst>
            <a:ext uri="{FF2B5EF4-FFF2-40B4-BE49-F238E27FC236}">
              <a16:creationId xmlns:a16="http://schemas.microsoft.com/office/drawing/2014/main" id="{5BA4C2B4-3143-4FA9-B0B2-D6DDE6BB4BA1}"/>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2" name="直線コネクタ 391">
          <a:extLst>
            <a:ext uri="{FF2B5EF4-FFF2-40B4-BE49-F238E27FC236}">
              <a16:creationId xmlns:a16="http://schemas.microsoft.com/office/drawing/2014/main" id="{2CD012C2-D4CA-403B-800C-18B75D0B4438}"/>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3" name="テキスト ボックス 392">
          <a:extLst>
            <a:ext uri="{FF2B5EF4-FFF2-40B4-BE49-F238E27FC236}">
              <a16:creationId xmlns:a16="http://schemas.microsoft.com/office/drawing/2014/main" id="{68F5738C-E3D7-4F89-9A90-540BF1F8883F}"/>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4" name="直線コネクタ 393">
          <a:extLst>
            <a:ext uri="{FF2B5EF4-FFF2-40B4-BE49-F238E27FC236}">
              <a16:creationId xmlns:a16="http://schemas.microsoft.com/office/drawing/2014/main" id="{AC950DC8-3835-41F5-B588-BA21291D68C2}"/>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5" name="テキスト ボックス 394">
          <a:extLst>
            <a:ext uri="{FF2B5EF4-FFF2-40B4-BE49-F238E27FC236}">
              <a16:creationId xmlns:a16="http://schemas.microsoft.com/office/drawing/2014/main" id="{F9973F42-DFC0-4343-80D4-052FB2788092}"/>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6" name="直線コネクタ 395">
          <a:extLst>
            <a:ext uri="{FF2B5EF4-FFF2-40B4-BE49-F238E27FC236}">
              <a16:creationId xmlns:a16="http://schemas.microsoft.com/office/drawing/2014/main" id="{B5DF4DA7-AA67-4043-B0B2-D5F54636CC6F}"/>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7" name="テキスト ボックス 396">
          <a:extLst>
            <a:ext uri="{FF2B5EF4-FFF2-40B4-BE49-F238E27FC236}">
              <a16:creationId xmlns:a16="http://schemas.microsoft.com/office/drawing/2014/main" id="{7022A393-4CE5-451A-8720-E8A6B3C6D9A6}"/>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8" name="直線コネクタ 397">
          <a:extLst>
            <a:ext uri="{FF2B5EF4-FFF2-40B4-BE49-F238E27FC236}">
              <a16:creationId xmlns:a16="http://schemas.microsoft.com/office/drawing/2014/main" id="{35151132-2886-44BC-8B7C-6D7A9D3040A6}"/>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9" name="テキスト ボックス 398">
          <a:extLst>
            <a:ext uri="{FF2B5EF4-FFF2-40B4-BE49-F238E27FC236}">
              <a16:creationId xmlns:a16="http://schemas.microsoft.com/office/drawing/2014/main" id="{0F19112D-42E0-4793-AE5C-BE468A794AC3}"/>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a:extLst>
            <a:ext uri="{FF2B5EF4-FFF2-40B4-BE49-F238E27FC236}">
              <a16:creationId xmlns:a16="http://schemas.microsoft.com/office/drawing/2014/main" id="{2C99F718-D24E-4B1B-897C-11A7A12CFB3E}"/>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a:extLst>
            <a:ext uri="{FF2B5EF4-FFF2-40B4-BE49-F238E27FC236}">
              <a16:creationId xmlns:a16="http://schemas.microsoft.com/office/drawing/2014/main" id="{D6106B2E-D32D-40D9-884D-BEC95E64BB8B}"/>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55245</xdr:rowOff>
    </xdr:from>
    <xdr:to>
      <xdr:col>24</xdr:col>
      <xdr:colOff>62865</xdr:colOff>
      <xdr:row>109</xdr:row>
      <xdr:rowOff>59055</xdr:rowOff>
    </xdr:to>
    <xdr:cxnSp macro="">
      <xdr:nvCxnSpPr>
        <xdr:cNvPr id="402" name="直線コネクタ 401">
          <a:extLst>
            <a:ext uri="{FF2B5EF4-FFF2-40B4-BE49-F238E27FC236}">
              <a16:creationId xmlns:a16="http://schemas.microsoft.com/office/drawing/2014/main" id="{BCACB5E4-E0BB-4D7C-A21A-6F44D3888C79}"/>
            </a:ext>
          </a:extLst>
        </xdr:cNvPr>
        <xdr:cNvCxnSpPr/>
      </xdr:nvCxnSpPr>
      <xdr:spPr>
        <a:xfrm flipV="1">
          <a:off x="4634865" y="17371695"/>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62882</xdr:rowOff>
    </xdr:from>
    <xdr:ext cx="405111" cy="259045"/>
    <xdr:sp macro="" textlink="">
      <xdr:nvSpPr>
        <xdr:cNvPr id="403" name="【港湾・漁港】&#10;有形固定資産減価償却率最小値テキスト">
          <a:extLst>
            <a:ext uri="{FF2B5EF4-FFF2-40B4-BE49-F238E27FC236}">
              <a16:creationId xmlns:a16="http://schemas.microsoft.com/office/drawing/2014/main" id="{5F01F69C-4429-42CF-80EA-264CA0E83FCF}"/>
            </a:ext>
          </a:extLst>
        </xdr:cNvPr>
        <xdr:cNvSpPr txBox="1"/>
      </xdr:nvSpPr>
      <xdr:spPr>
        <a:xfrm>
          <a:off x="4673600" y="187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59055</xdr:rowOff>
    </xdr:from>
    <xdr:to>
      <xdr:col>24</xdr:col>
      <xdr:colOff>152400</xdr:colOff>
      <xdr:row>109</xdr:row>
      <xdr:rowOff>59055</xdr:rowOff>
    </xdr:to>
    <xdr:cxnSp macro="">
      <xdr:nvCxnSpPr>
        <xdr:cNvPr id="404" name="直線コネクタ 403">
          <a:extLst>
            <a:ext uri="{FF2B5EF4-FFF2-40B4-BE49-F238E27FC236}">
              <a16:creationId xmlns:a16="http://schemas.microsoft.com/office/drawing/2014/main" id="{0F0E55D1-7C6F-4E83-AE3A-EBECD425243A}"/>
            </a:ext>
          </a:extLst>
        </xdr:cNvPr>
        <xdr:cNvCxnSpPr/>
      </xdr:nvCxnSpPr>
      <xdr:spPr>
        <a:xfrm>
          <a:off x="4546600" y="1874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1922</xdr:rowOff>
    </xdr:from>
    <xdr:ext cx="405111" cy="259045"/>
    <xdr:sp macro="" textlink="">
      <xdr:nvSpPr>
        <xdr:cNvPr id="405" name="【港湾・漁港】&#10;有形固定資産減価償却率最大値テキスト">
          <a:extLst>
            <a:ext uri="{FF2B5EF4-FFF2-40B4-BE49-F238E27FC236}">
              <a16:creationId xmlns:a16="http://schemas.microsoft.com/office/drawing/2014/main" id="{8AA27423-49B7-46A4-BE0B-FF563D900341}"/>
            </a:ext>
          </a:extLst>
        </xdr:cNvPr>
        <xdr:cNvSpPr txBox="1"/>
      </xdr:nvSpPr>
      <xdr:spPr>
        <a:xfrm>
          <a:off x="4673600" y="1714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55245</xdr:rowOff>
    </xdr:from>
    <xdr:to>
      <xdr:col>24</xdr:col>
      <xdr:colOff>152400</xdr:colOff>
      <xdr:row>101</xdr:row>
      <xdr:rowOff>55245</xdr:rowOff>
    </xdr:to>
    <xdr:cxnSp macro="">
      <xdr:nvCxnSpPr>
        <xdr:cNvPr id="406" name="直線コネクタ 405">
          <a:extLst>
            <a:ext uri="{FF2B5EF4-FFF2-40B4-BE49-F238E27FC236}">
              <a16:creationId xmlns:a16="http://schemas.microsoft.com/office/drawing/2014/main" id="{B27089C7-1128-4D2C-9EB7-215F5A5B09B8}"/>
            </a:ext>
          </a:extLst>
        </xdr:cNvPr>
        <xdr:cNvCxnSpPr/>
      </xdr:nvCxnSpPr>
      <xdr:spPr>
        <a:xfrm>
          <a:off x="4546600" y="1737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135272</xdr:rowOff>
    </xdr:from>
    <xdr:ext cx="405111" cy="259045"/>
    <xdr:sp macro="" textlink="">
      <xdr:nvSpPr>
        <xdr:cNvPr id="407" name="【港湾・漁港】&#10;有形固定資産減価償却率平均値テキスト">
          <a:extLst>
            <a:ext uri="{FF2B5EF4-FFF2-40B4-BE49-F238E27FC236}">
              <a16:creationId xmlns:a16="http://schemas.microsoft.com/office/drawing/2014/main" id="{DF1D708D-6E39-4388-A68E-2C752491D969}"/>
            </a:ext>
          </a:extLst>
        </xdr:cNvPr>
        <xdr:cNvSpPr txBox="1"/>
      </xdr:nvSpPr>
      <xdr:spPr>
        <a:xfrm>
          <a:off x="4673600" y="1796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156845</xdr:rowOff>
    </xdr:from>
    <xdr:to>
      <xdr:col>24</xdr:col>
      <xdr:colOff>114300</xdr:colOff>
      <xdr:row>105</xdr:row>
      <xdr:rowOff>86995</xdr:rowOff>
    </xdr:to>
    <xdr:sp macro="" textlink="">
      <xdr:nvSpPr>
        <xdr:cNvPr id="408" name="フローチャート: 判断 407">
          <a:extLst>
            <a:ext uri="{FF2B5EF4-FFF2-40B4-BE49-F238E27FC236}">
              <a16:creationId xmlns:a16="http://schemas.microsoft.com/office/drawing/2014/main" id="{F03A9610-39F2-4BCE-A4E3-799DBACC31DD}"/>
            </a:ext>
          </a:extLst>
        </xdr:cNvPr>
        <xdr:cNvSpPr/>
      </xdr:nvSpPr>
      <xdr:spPr>
        <a:xfrm>
          <a:off x="45847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122555</xdr:rowOff>
    </xdr:from>
    <xdr:to>
      <xdr:col>20</xdr:col>
      <xdr:colOff>38100</xdr:colOff>
      <xdr:row>105</xdr:row>
      <xdr:rowOff>52705</xdr:rowOff>
    </xdr:to>
    <xdr:sp macro="" textlink="">
      <xdr:nvSpPr>
        <xdr:cNvPr id="409" name="フローチャート: 判断 408">
          <a:extLst>
            <a:ext uri="{FF2B5EF4-FFF2-40B4-BE49-F238E27FC236}">
              <a16:creationId xmlns:a16="http://schemas.microsoft.com/office/drawing/2014/main" id="{30CA91CE-05F4-4C24-9BEC-F8E0CEE210A3}"/>
            </a:ext>
          </a:extLst>
        </xdr:cNvPr>
        <xdr:cNvSpPr/>
      </xdr:nvSpPr>
      <xdr:spPr>
        <a:xfrm>
          <a:off x="3746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130175</xdr:rowOff>
    </xdr:from>
    <xdr:to>
      <xdr:col>15</xdr:col>
      <xdr:colOff>101600</xdr:colOff>
      <xdr:row>105</xdr:row>
      <xdr:rowOff>60325</xdr:rowOff>
    </xdr:to>
    <xdr:sp macro="" textlink="">
      <xdr:nvSpPr>
        <xdr:cNvPr id="410" name="フローチャート: 判断 409">
          <a:extLst>
            <a:ext uri="{FF2B5EF4-FFF2-40B4-BE49-F238E27FC236}">
              <a16:creationId xmlns:a16="http://schemas.microsoft.com/office/drawing/2014/main" id="{578FC5A3-0B61-4AB8-B62B-CFF3471C7CFB}"/>
            </a:ext>
          </a:extLst>
        </xdr:cNvPr>
        <xdr:cNvSpPr/>
      </xdr:nvSpPr>
      <xdr:spPr>
        <a:xfrm>
          <a:off x="28575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109220</xdr:rowOff>
    </xdr:from>
    <xdr:to>
      <xdr:col>10</xdr:col>
      <xdr:colOff>165100</xdr:colOff>
      <xdr:row>105</xdr:row>
      <xdr:rowOff>39370</xdr:rowOff>
    </xdr:to>
    <xdr:sp macro="" textlink="">
      <xdr:nvSpPr>
        <xdr:cNvPr id="411" name="フローチャート: 判断 410">
          <a:extLst>
            <a:ext uri="{FF2B5EF4-FFF2-40B4-BE49-F238E27FC236}">
              <a16:creationId xmlns:a16="http://schemas.microsoft.com/office/drawing/2014/main" id="{EDAF4364-DF70-4287-984E-F37A74DA1F90}"/>
            </a:ext>
          </a:extLst>
        </xdr:cNvPr>
        <xdr:cNvSpPr/>
      </xdr:nvSpPr>
      <xdr:spPr>
        <a:xfrm>
          <a:off x="1968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158750</xdr:rowOff>
    </xdr:from>
    <xdr:to>
      <xdr:col>6</xdr:col>
      <xdr:colOff>38100</xdr:colOff>
      <xdr:row>106</xdr:row>
      <xdr:rowOff>88900</xdr:rowOff>
    </xdr:to>
    <xdr:sp macro="" textlink="">
      <xdr:nvSpPr>
        <xdr:cNvPr id="412" name="フローチャート: 判断 411">
          <a:extLst>
            <a:ext uri="{FF2B5EF4-FFF2-40B4-BE49-F238E27FC236}">
              <a16:creationId xmlns:a16="http://schemas.microsoft.com/office/drawing/2014/main" id="{1E51AD0C-9959-4889-8493-87769D22E272}"/>
            </a:ext>
          </a:extLst>
        </xdr:cNvPr>
        <xdr:cNvSpPr/>
      </xdr:nvSpPr>
      <xdr:spPr>
        <a:xfrm>
          <a:off x="10795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EF6C2674-0188-43CA-AE79-51CEFDA757E3}"/>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9665F048-B967-4F7E-9829-6FA901C7D0FF}"/>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ECADD3F3-87DE-4EE9-995B-38FFDED8B6A3}"/>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A7557B3B-6F38-48AF-814F-65616EAB5B9E}"/>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8B6C8DE9-F5B4-4C75-9482-90F75858495F}"/>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36830</xdr:rowOff>
    </xdr:from>
    <xdr:to>
      <xdr:col>24</xdr:col>
      <xdr:colOff>114300</xdr:colOff>
      <xdr:row>104</xdr:row>
      <xdr:rowOff>138430</xdr:rowOff>
    </xdr:to>
    <xdr:sp macro="" textlink="">
      <xdr:nvSpPr>
        <xdr:cNvPr id="418" name="楕円 417">
          <a:extLst>
            <a:ext uri="{FF2B5EF4-FFF2-40B4-BE49-F238E27FC236}">
              <a16:creationId xmlns:a16="http://schemas.microsoft.com/office/drawing/2014/main" id="{71C1E251-6D29-47E8-BDA4-91E5CE75E1EB}"/>
            </a:ext>
          </a:extLst>
        </xdr:cNvPr>
        <xdr:cNvSpPr/>
      </xdr:nvSpPr>
      <xdr:spPr>
        <a:xfrm>
          <a:off x="45847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59707</xdr:rowOff>
    </xdr:from>
    <xdr:ext cx="405111" cy="259045"/>
    <xdr:sp macro="" textlink="">
      <xdr:nvSpPr>
        <xdr:cNvPr id="419" name="【港湾・漁港】&#10;有形固定資産減価償却率該当値テキスト">
          <a:extLst>
            <a:ext uri="{FF2B5EF4-FFF2-40B4-BE49-F238E27FC236}">
              <a16:creationId xmlns:a16="http://schemas.microsoft.com/office/drawing/2014/main" id="{34E2EDBF-470D-4360-B7E7-43187E650467}"/>
            </a:ext>
          </a:extLst>
        </xdr:cNvPr>
        <xdr:cNvSpPr txBox="1"/>
      </xdr:nvSpPr>
      <xdr:spPr>
        <a:xfrm>
          <a:off x="4673600" y="1771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4445</xdr:rowOff>
    </xdr:from>
    <xdr:to>
      <xdr:col>20</xdr:col>
      <xdr:colOff>38100</xdr:colOff>
      <xdr:row>104</xdr:row>
      <xdr:rowOff>106045</xdr:rowOff>
    </xdr:to>
    <xdr:sp macro="" textlink="">
      <xdr:nvSpPr>
        <xdr:cNvPr id="420" name="楕円 419">
          <a:extLst>
            <a:ext uri="{FF2B5EF4-FFF2-40B4-BE49-F238E27FC236}">
              <a16:creationId xmlns:a16="http://schemas.microsoft.com/office/drawing/2014/main" id="{B2ED97BA-C1BF-46B4-810A-4FB8728B4466}"/>
            </a:ext>
          </a:extLst>
        </xdr:cNvPr>
        <xdr:cNvSpPr/>
      </xdr:nvSpPr>
      <xdr:spPr>
        <a:xfrm>
          <a:off x="3746500" y="1783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55245</xdr:rowOff>
    </xdr:from>
    <xdr:to>
      <xdr:col>24</xdr:col>
      <xdr:colOff>63500</xdr:colOff>
      <xdr:row>104</xdr:row>
      <xdr:rowOff>87630</xdr:rowOff>
    </xdr:to>
    <xdr:cxnSp macro="">
      <xdr:nvCxnSpPr>
        <xdr:cNvPr id="421" name="直線コネクタ 420">
          <a:extLst>
            <a:ext uri="{FF2B5EF4-FFF2-40B4-BE49-F238E27FC236}">
              <a16:creationId xmlns:a16="http://schemas.microsoft.com/office/drawing/2014/main" id="{EF3FF6C9-5EB3-4CE3-96AB-E13DF7E6E063}"/>
            </a:ext>
          </a:extLst>
        </xdr:cNvPr>
        <xdr:cNvCxnSpPr/>
      </xdr:nvCxnSpPr>
      <xdr:spPr>
        <a:xfrm>
          <a:off x="3797300" y="1788604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42545</xdr:rowOff>
    </xdr:from>
    <xdr:to>
      <xdr:col>15</xdr:col>
      <xdr:colOff>101600</xdr:colOff>
      <xdr:row>104</xdr:row>
      <xdr:rowOff>144145</xdr:rowOff>
    </xdr:to>
    <xdr:sp macro="" textlink="">
      <xdr:nvSpPr>
        <xdr:cNvPr id="422" name="楕円 421">
          <a:extLst>
            <a:ext uri="{FF2B5EF4-FFF2-40B4-BE49-F238E27FC236}">
              <a16:creationId xmlns:a16="http://schemas.microsoft.com/office/drawing/2014/main" id="{AB65AE58-9EC2-49BA-8688-1BD658A7906C}"/>
            </a:ext>
          </a:extLst>
        </xdr:cNvPr>
        <xdr:cNvSpPr/>
      </xdr:nvSpPr>
      <xdr:spPr>
        <a:xfrm>
          <a:off x="2857500" y="1787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55245</xdr:rowOff>
    </xdr:from>
    <xdr:to>
      <xdr:col>19</xdr:col>
      <xdr:colOff>177800</xdr:colOff>
      <xdr:row>104</xdr:row>
      <xdr:rowOff>93345</xdr:rowOff>
    </xdr:to>
    <xdr:cxnSp macro="">
      <xdr:nvCxnSpPr>
        <xdr:cNvPr id="423" name="直線コネクタ 422">
          <a:extLst>
            <a:ext uri="{FF2B5EF4-FFF2-40B4-BE49-F238E27FC236}">
              <a16:creationId xmlns:a16="http://schemas.microsoft.com/office/drawing/2014/main" id="{DAB191E7-6ED9-455A-8716-55689BC245F1}"/>
            </a:ext>
          </a:extLst>
        </xdr:cNvPr>
        <xdr:cNvCxnSpPr/>
      </xdr:nvCxnSpPr>
      <xdr:spPr>
        <a:xfrm flipV="1">
          <a:off x="2908300" y="178860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93980</xdr:rowOff>
    </xdr:from>
    <xdr:to>
      <xdr:col>10</xdr:col>
      <xdr:colOff>165100</xdr:colOff>
      <xdr:row>105</xdr:row>
      <xdr:rowOff>24130</xdr:rowOff>
    </xdr:to>
    <xdr:sp macro="" textlink="">
      <xdr:nvSpPr>
        <xdr:cNvPr id="424" name="楕円 423">
          <a:extLst>
            <a:ext uri="{FF2B5EF4-FFF2-40B4-BE49-F238E27FC236}">
              <a16:creationId xmlns:a16="http://schemas.microsoft.com/office/drawing/2014/main" id="{87EECEDF-F19E-49DC-8D81-AE4BDF7325DE}"/>
            </a:ext>
          </a:extLst>
        </xdr:cNvPr>
        <xdr:cNvSpPr/>
      </xdr:nvSpPr>
      <xdr:spPr>
        <a:xfrm>
          <a:off x="1968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93345</xdr:rowOff>
    </xdr:from>
    <xdr:to>
      <xdr:col>15</xdr:col>
      <xdr:colOff>50800</xdr:colOff>
      <xdr:row>104</xdr:row>
      <xdr:rowOff>144780</xdr:rowOff>
    </xdr:to>
    <xdr:cxnSp macro="">
      <xdr:nvCxnSpPr>
        <xdr:cNvPr id="425" name="直線コネクタ 424">
          <a:extLst>
            <a:ext uri="{FF2B5EF4-FFF2-40B4-BE49-F238E27FC236}">
              <a16:creationId xmlns:a16="http://schemas.microsoft.com/office/drawing/2014/main" id="{89102465-1D60-42E7-B265-B7696A1CB631}"/>
            </a:ext>
          </a:extLst>
        </xdr:cNvPr>
        <xdr:cNvCxnSpPr/>
      </xdr:nvCxnSpPr>
      <xdr:spPr>
        <a:xfrm flipV="1">
          <a:off x="2019300" y="1792414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55880</xdr:rowOff>
    </xdr:from>
    <xdr:to>
      <xdr:col>6</xdr:col>
      <xdr:colOff>38100</xdr:colOff>
      <xdr:row>104</xdr:row>
      <xdr:rowOff>157480</xdr:rowOff>
    </xdr:to>
    <xdr:sp macro="" textlink="">
      <xdr:nvSpPr>
        <xdr:cNvPr id="426" name="楕円 425">
          <a:extLst>
            <a:ext uri="{FF2B5EF4-FFF2-40B4-BE49-F238E27FC236}">
              <a16:creationId xmlns:a16="http://schemas.microsoft.com/office/drawing/2014/main" id="{D926E62C-DB45-43BC-8030-D6CA2725EDC2}"/>
            </a:ext>
          </a:extLst>
        </xdr:cNvPr>
        <xdr:cNvSpPr/>
      </xdr:nvSpPr>
      <xdr:spPr>
        <a:xfrm>
          <a:off x="1079500" y="178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106680</xdr:rowOff>
    </xdr:from>
    <xdr:to>
      <xdr:col>10</xdr:col>
      <xdr:colOff>114300</xdr:colOff>
      <xdr:row>104</xdr:row>
      <xdr:rowOff>144780</xdr:rowOff>
    </xdr:to>
    <xdr:cxnSp macro="">
      <xdr:nvCxnSpPr>
        <xdr:cNvPr id="427" name="直線コネクタ 426">
          <a:extLst>
            <a:ext uri="{FF2B5EF4-FFF2-40B4-BE49-F238E27FC236}">
              <a16:creationId xmlns:a16="http://schemas.microsoft.com/office/drawing/2014/main" id="{6C4CCBE0-B26D-4DFE-ABA9-18FE553D0AFE}"/>
            </a:ext>
          </a:extLst>
        </xdr:cNvPr>
        <xdr:cNvCxnSpPr/>
      </xdr:nvCxnSpPr>
      <xdr:spPr>
        <a:xfrm>
          <a:off x="1130300" y="179374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43832</xdr:rowOff>
    </xdr:from>
    <xdr:ext cx="405111" cy="259045"/>
    <xdr:sp macro="" textlink="">
      <xdr:nvSpPr>
        <xdr:cNvPr id="428" name="n_1aveValue【港湾・漁港】&#10;有形固定資産減価償却率">
          <a:extLst>
            <a:ext uri="{FF2B5EF4-FFF2-40B4-BE49-F238E27FC236}">
              <a16:creationId xmlns:a16="http://schemas.microsoft.com/office/drawing/2014/main" id="{16B70766-DCCE-49DC-8A74-ECEC6F6375C7}"/>
            </a:ext>
          </a:extLst>
        </xdr:cNvPr>
        <xdr:cNvSpPr txBox="1"/>
      </xdr:nvSpPr>
      <xdr:spPr>
        <a:xfrm>
          <a:off x="3582044" y="180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51452</xdr:rowOff>
    </xdr:from>
    <xdr:ext cx="405111" cy="259045"/>
    <xdr:sp macro="" textlink="">
      <xdr:nvSpPr>
        <xdr:cNvPr id="429" name="n_2aveValue【港湾・漁港】&#10;有形固定資産減価償却率">
          <a:extLst>
            <a:ext uri="{FF2B5EF4-FFF2-40B4-BE49-F238E27FC236}">
              <a16:creationId xmlns:a16="http://schemas.microsoft.com/office/drawing/2014/main" id="{30450AD1-6D58-48AC-9D3B-541EF3C383A8}"/>
            </a:ext>
          </a:extLst>
        </xdr:cNvPr>
        <xdr:cNvSpPr txBox="1"/>
      </xdr:nvSpPr>
      <xdr:spPr>
        <a:xfrm>
          <a:off x="2705744" y="1805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30497</xdr:rowOff>
    </xdr:from>
    <xdr:ext cx="405111" cy="259045"/>
    <xdr:sp macro="" textlink="">
      <xdr:nvSpPr>
        <xdr:cNvPr id="430" name="n_3aveValue【港湾・漁港】&#10;有形固定資産減価償却率">
          <a:extLst>
            <a:ext uri="{FF2B5EF4-FFF2-40B4-BE49-F238E27FC236}">
              <a16:creationId xmlns:a16="http://schemas.microsoft.com/office/drawing/2014/main" id="{52976D50-B222-4B7E-88D9-47E72243D3C8}"/>
            </a:ext>
          </a:extLst>
        </xdr:cNvPr>
        <xdr:cNvSpPr txBox="1"/>
      </xdr:nvSpPr>
      <xdr:spPr>
        <a:xfrm>
          <a:off x="1816744" y="1803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80027</xdr:rowOff>
    </xdr:from>
    <xdr:ext cx="405111" cy="259045"/>
    <xdr:sp macro="" textlink="">
      <xdr:nvSpPr>
        <xdr:cNvPr id="431" name="n_4aveValue【港湾・漁港】&#10;有形固定資産減価償却率">
          <a:extLst>
            <a:ext uri="{FF2B5EF4-FFF2-40B4-BE49-F238E27FC236}">
              <a16:creationId xmlns:a16="http://schemas.microsoft.com/office/drawing/2014/main" id="{8A40C23A-622A-4F31-996E-CB0D274D2578}"/>
            </a:ext>
          </a:extLst>
        </xdr:cNvPr>
        <xdr:cNvSpPr txBox="1"/>
      </xdr:nvSpPr>
      <xdr:spPr>
        <a:xfrm>
          <a:off x="927744" y="182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122572</xdr:rowOff>
    </xdr:from>
    <xdr:ext cx="405111" cy="259045"/>
    <xdr:sp macro="" textlink="">
      <xdr:nvSpPr>
        <xdr:cNvPr id="432" name="n_1mainValue【港湾・漁港】&#10;有形固定資産減価償却率">
          <a:extLst>
            <a:ext uri="{FF2B5EF4-FFF2-40B4-BE49-F238E27FC236}">
              <a16:creationId xmlns:a16="http://schemas.microsoft.com/office/drawing/2014/main" id="{A92DA855-E0FB-473C-B6A7-A1E18AE81605}"/>
            </a:ext>
          </a:extLst>
        </xdr:cNvPr>
        <xdr:cNvSpPr txBox="1"/>
      </xdr:nvSpPr>
      <xdr:spPr>
        <a:xfrm>
          <a:off x="3582044" y="1761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160672</xdr:rowOff>
    </xdr:from>
    <xdr:ext cx="405111" cy="259045"/>
    <xdr:sp macro="" textlink="">
      <xdr:nvSpPr>
        <xdr:cNvPr id="433" name="n_2mainValue【港湾・漁港】&#10;有形固定資産減価償却率">
          <a:extLst>
            <a:ext uri="{FF2B5EF4-FFF2-40B4-BE49-F238E27FC236}">
              <a16:creationId xmlns:a16="http://schemas.microsoft.com/office/drawing/2014/main" id="{F43D30C2-C4CB-40C9-988D-91C628FD481C}"/>
            </a:ext>
          </a:extLst>
        </xdr:cNvPr>
        <xdr:cNvSpPr txBox="1"/>
      </xdr:nvSpPr>
      <xdr:spPr>
        <a:xfrm>
          <a:off x="27057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40657</xdr:rowOff>
    </xdr:from>
    <xdr:ext cx="405111" cy="259045"/>
    <xdr:sp macro="" textlink="">
      <xdr:nvSpPr>
        <xdr:cNvPr id="434" name="n_3mainValue【港湾・漁港】&#10;有形固定資産減価償却率">
          <a:extLst>
            <a:ext uri="{FF2B5EF4-FFF2-40B4-BE49-F238E27FC236}">
              <a16:creationId xmlns:a16="http://schemas.microsoft.com/office/drawing/2014/main" id="{D8A85E07-2DC9-426A-924C-54C78FA8DA0A}"/>
            </a:ext>
          </a:extLst>
        </xdr:cNvPr>
        <xdr:cNvSpPr txBox="1"/>
      </xdr:nvSpPr>
      <xdr:spPr>
        <a:xfrm>
          <a:off x="1816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2557</xdr:rowOff>
    </xdr:from>
    <xdr:ext cx="405111" cy="259045"/>
    <xdr:sp macro="" textlink="">
      <xdr:nvSpPr>
        <xdr:cNvPr id="435" name="n_4mainValue【港湾・漁港】&#10;有形固定資産減価償却率">
          <a:extLst>
            <a:ext uri="{FF2B5EF4-FFF2-40B4-BE49-F238E27FC236}">
              <a16:creationId xmlns:a16="http://schemas.microsoft.com/office/drawing/2014/main" id="{13BF9E0D-AFA4-4736-B5E2-B412362473BD}"/>
            </a:ext>
          </a:extLst>
        </xdr:cNvPr>
        <xdr:cNvSpPr txBox="1"/>
      </xdr:nvSpPr>
      <xdr:spPr>
        <a:xfrm>
          <a:off x="927744" y="1766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B0CF9EA1-9100-4B4E-85A4-8DBAE744264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A731E0EC-0C87-49ED-B5FA-0181A0A3061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DB834A32-A959-46D9-AF7F-0344EE6C043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E882EF16-DCA2-4C8B-BEC8-73EC29E779A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DD7E6052-4E80-4D26-8744-B6D680F3604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67D128E3-9387-45AB-9B17-C072A824496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3E5F8875-E93E-4560-BF71-0257C31FEBC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694670FD-07D3-4DD7-A746-F4861BF4AF75}"/>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8665871F-EF32-4D46-B8B4-0846DDE3258E}"/>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2743CDD1-259A-418E-A939-EB34FD04D3A9}"/>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a:extLst>
            <a:ext uri="{FF2B5EF4-FFF2-40B4-BE49-F238E27FC236}">
              <a16:creationId xmlns:a16="http://schemas.microsoft.com/office/drawing/2014/main" id="{97932AC2-E928-4177-B00F-6429BA43AB6E}"/>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7" name="テキスト ボックス 446">
          <a:extLst>
            <a:ext uri="{FF2B5EF4-FFF2-40B4-BE49-F238E27FC236}">
              <a16:creationId xmlns:a16="http://schemas.microsoft.com/office/drawing/2014/main" id="{901AC05B-C6BD-4846-821D-2720F9EFFA85}"/>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a:extLst>
            <a:ext uri="{FF2B5EF4-FFF2-40B4-BE49-F238E27FC236}">
              <a16:creationId xmlns:a16="http://schemas.microsoft.com/office/drawing/2014/main" id="{1B69574D-33CA-42DE-978D-6AECA1EECD2C}"/>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49" name="テキスト ボックス 448">
          <a:extLst>
            <a:ext uri="{FF2B5EF4-FFF2-40B4-BE49-F238E27FC236}">
              <a16:creationId xmlns:a16="http://schemas.microsoft.com/office/drawing/2014/main" id="{952A64BE-96BD-4B4E-89BA-773D72F38D80}"/>
            </a:ext>
          </a:extLst>
        </xdr:cNvPr>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a:extLst>
            <a:ext uri="{FF2B5EF4-FFF2-40B4-BE49-F238E27FC236}">
              <a16:creationId xmlns:a16="http://schemas.microsoft.com/office/drawing/2014/main" id="{8F04FB73-918B-4579-87EF-4E026A5033DC}"/>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51" name="テキスト ボックス 450">
          <a:extLst>
            <a:ext uri="{FF2B5EF4-FFF2-40B4-BE49-F238E27FC236}">
              <a16:creationId xmlns:a16="http://schemas.microsoft.com/office/drawing/2014/main" id="{33AB5BD0-C2B4-43A8-B04B-53940673CA14}"/>
            </a:ext>
          </a:extLst>
        </xdr:cNvPr>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a:extLst>
            <a:ext uri="{FF2B5EF4-FFF2-40B4-BE49-F238E27FC236}">
              <a16:creationId xmlns:a16="http://schemas.microsoft.com/office/drawing/2014/main" id="{CC13C480-7FD2-4F10-8DF5-C0C8D98F867E}"/>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3" name="テキスト ボックス 452">
          <a:extLst>
            <a:ext uri="{FF2B5EF4-FFF2-40B4-BE49-F238E27FC236}">
              <a16:creationId xmlns:a16="http://schemas.microsoft.com/office/drawing/2014/main" id="{EC940EC1-8C3D-499F-A01D-6459345E0D13}"/>
            </a:ext>
          </a:extLst>
        </xdr:cNvPr>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a:extLst>
            <a:ext uri="{FF2B5EF4-FFF2-40B4-BE49-F238E27FC236}">
              <a16:creationId xmlns:a16="http://schemas.microsoft.com/office/drawing/2014/main" id="{16536340-CAC5-41CD-8E5A-D506D136B59D}"/>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55" name="テキスト ボックス 454">
          <a:extLst>
            <a:ext uri="{FF2B5EF4-FFF2-40B4-BE49-F238E27FC236}">
              <a16:creationId xmlns:a16="http://schemas.microsoft.com/office/drawing/2014/main" id="{BACC8FB8-727B-4C67-90A6-B6C30ECDEB42}"/>
            </a:ext>
          </a:extLst>
        </xdr:cNvPr>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a:extLst>
            <a:ext uri="{FF2B5EF4-FFF2-40B4-BE49-F238E27FC236}">
              <a16:creationId xmlns:a16="http://schemas.microsoft.com/office/drawing/2014/main" id="{A74F3ABE-58FC-4880-ADE0-A4A85900EC54}"/>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7" name="テキスト ボックス 456">
          <a:extLst>
            <a:ext uri="{FF2B5EF4-FFF2-40B4-BE49-F238E27FC236}">
              <a16:creationId xmlns:a16="http://schemas.microsoft.com/office/drawing/2014/main" id="{496BA1CD-3B51-4925-98E6-A6A68DFF2F5D}"/>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港湾・漁港】&#10;一人当たり有形固定資産（償却資産）額グラフ枠">
          <a:extLst>
            <a:ext uri="{FF2B5EF4-FFF2-40B4-BE49-F238E27FC236}">
              <a16:creationId xmlns:a16="http://schemas.microsoft.com/office/drawing/2014/main" id="{04D7F089-BBBC-44C5-B15A-526615E54AFA}"/>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121400</xdr:rowOff>
    </xdr:from>
    <xdr:to>
      <xdr:col>54</xdr:col>
      <xdr:colOff>189865</xdr:colOff>
      <xdr:row>108</xdr:row>
      <xdr:rowOff>141683</xdr:rowOff>
    </xdr:to>
    <xdr:cxnSp macro="">
      <xdr:nvCxnSpPr>
        <xdr:cNvPr id="459" name="直線コネクタ 458">
          <a:extLst>
            <a:ext uri="{FF2B5EF4-FFF2-40B4-BE49-F238E27FC236}">
              <a16:creationId xmlns:a16="http://schemas.microsoft.com/office/drawing/2014/main" id="{0246CFCB-F85B-45CE-BA2C-0776FAE7E99C}"/>
            </a:ext>
          </a:extLst>
        </xdr:cNvPr>
        <xdr:cNvCxnSpPr/>
      </xdr:nvCxnSpPr>
      <xdr:spPr>
        <a:xfrm flipV="1">
          <a:off x="10476865" y="17094950"/>
          <a:ext cx="0" cy="1563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145510</xdr:rowOff>
    </xdr:from>
    <xdr:ext cx="469744" cy="259045"/>
    <xdr:sp macro="" textlink="">
      <xdr:nvSpPr>
        <xdr:cNvPr id="460" name="【港湾・漁港】&#10;一人当たり有形固定資産（償却資産）額最小値テキスト">
          <a:extLst>
            <a:ext uri="{FF2B5EF4-FFF2-40B4-BE49-F238E27FC236}">
              <a16:creationId xmlns:a16="http://schemas.microsoft.com/office/drawing/2014/main" id="{E941BCAA-031E-4FCE-9094-2B51193DC5C8}"/>
            </a:ext>
          </a:extLst>
        </xdr:cNvPr>
        <xdr:cNvSpPr txBox="1"/>
      </xdr:nvSpPr>
      <xdr:spPr>
        <a:xfrm>
          <a:off x="10515600" y="1866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141683</xdr:rowOff>
    </xdr:from>
    <xdr:to>
      <xdr:col>55</xdr:col>
      <xdr:colOff>88900</xdr:colOff>
      <xdr:row>108</xdr:row>
      <xdr:rowOff>141683</xdr:rowOff>
    </xdr:to>
    <xdr:cxnSp macro="">
      <xdr:nvCxnSpPr>
        <xdr:cNvPr id="461" name="直線コネクタ 460">
          <a:extLst>
            <a:ext uri="{FF2B5EF4-FFF2-40B4-BE49-F238E27FC236}">
              <a16:creationId xmlns:a16="http://schemas.microsoft.com/office/drawing/2014/main" id="{1AA215CE-9D4C-482A-840A-FBCA8CAEC81E}"/>
            </a:ext>
          </a:extLst>
        </xdr:cNvPr>
        <xdr:cNvCxnSpPr/>
      </xdr:nvCxnSpPr>
      <xdr:spPr>
        <a:xfrm>
          <a:off x="10388600" y="1865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68077</xdr:rowOff>
    </xdr:from>
    <xdr:ext cx="690189" cy="259045"/>
    <xdr:sp macro="" textlink="">
      <xdr:nvSpPr>
        <xdr:cNvPr id="462" name="【港湾・漁港】&#10;一人当たり有形固定資産（償却資産）額最大値テキスト">
          <a:extLst>
            <a:ext uri="{FF2B5EF4-FFF2-40B4-BE49-F238E27FC236}">
              <a16:creationId xmlns:a16="http://schemas.microsoft.com/office/drawing/2014/main" id="{D6B858D4-BB2C-495D-AA12-CE4DE2A3B2F0}"/>
            </a:ext>
          </a:extLst>
        </xdr:cNvPr>
        <xdr:cNvSpPr txBox="1"/>
      </xdr:nvSpPr>
      <xdr:spPr>
        <a:xfrm>
          <a:off x="10515600" y="168701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121400</xdr:rowOff>
    </xdr:from>
    <xdr:to>
      <xdr:col>55</xdr:col>
      <xdr:colOff>88900</xdr:colOff>
      <xdr:row>99</xdr:row>
      <xdr:rowOff>121400</xdr:rowOff>
    </xdr:to>
    <xdr:cxnSp macro="">
      <xdr:nvCxnSpPr>
        <xdr:cNvPr id="463" name="直線コネクタ 462">
          <a:extLst>
            <a:ext uri="{FF2B5EF4-FFF2-40B4-BE49-F238E27FC236}">
              <a16:creationId xmlns:a16="http://schemas.microsoft.com/office/drawing/2014/main" id="{77DD211B-7E59-4763-B981-980E3538ABA2}"/>
            </a:ext>
          </a:extLst>
        </xdr:cNvPr>
        <xdr:cNvCxnSpPr/>
      </xdr:nvCxnSpPr>
      <xdr:spPr>
        <a:xfrm>
          <a:off x="10388600" y="170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40191</xdr:rowOff>
    </xdr:from>
    <xdr:ext cx="599010" cy="259045"/>
    <xdr:sp macro="" textlink="">
      <xdr:nvSpPr>
        <xdr:cNvPr id="464" name="【港湾・漁港】&#10;一人当たり有形固定資産（償却資産）額平均値テキスト">
          <a:extLst>
            <a:ext uri="{FF2B5EF4-FFF2-40B4-BE49-F238E27FC236}">
              <a16:creationId xmlns:a16="http://schemas.microsoft.com/office/drawing/2014/main" id="{A59EA026-4002-4389-B13B-85050078E880}"/>
            </a:ext>
          </a:extLst>
        </xdr:cNvPr>
        <xdr:cNvSpPr txBox="1"/>
      </xdr:nvSpPr>
      <xdr:spPr>
        <a:xfrm>
          <a:off x="10515600" y="17699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61764</xdr:rowOff>
    </xdr:from>
    <xdr:to>
      <xdr:col>55</xdr:col>
      <xdr:colOff>50800</xdr:colOff>
      <xdr:row>103</xdr:row>
      <xdr:rowOff>163364</xdr:rowOff>
    </xdr:to>
    <xdr:sp macro="" textlink="">
      <xdr:nvSpPr>
        <xdr:cNvPr id="465" name="フローチャート: 判断 464">
          <a:extLst>
            <a:ext uri="{FF2B5EF4-FFF2-40B4-BE49-F238E27FC236}">
              <a16:creationId xmlns:a16="http://schemas.microsoft.com/office/drawing/2014/main" id="{D7093833-CBDA-436E-8CB6-27A2EE53AE81}"/>
            </a:ext>
          </a:extLst>
        </xdr:cNvPr>
        <xdr:cNvSpPr/>
      </xdr:nvSpPr>
      <xdr:spPr>
        <a:xfrm>
          <a:off x="10426700" y="1772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103</xdr:row>
      <xdr:rowOff>44630</xdr:rowOff>
    </xdr:from>
    <xdr:to>
      <xdr:col>50</xdr:col>
      <xdr:colOff>165100</xdr:colOff>
      <xdr:row>103</xdr:row>
      <xdr:rowOff>146230</xdr:rowOff>
    </xdr:to>
    <xdr:sp macro="" textlink="">
      <xdr:nvSpPr>
        <xdr:cNvPr id="466" name="フローチャート: 判断 465">
          <a:extLst>
            <a:ext uri="{FF2B5EF4-FFF2-40B4-BE49-F238E27FC236}">
              <a16:creationId xmlns:a16="http://schemas.microsoft.com/office/drawing/2014/main" id="{3A32D543-4A45-4D83-B9AC-F76CA417A028}"/>
            </a:ext>
          </a:extLst>
        </xdr:cNvPr>
        <xdr:cNvSpPr/>
      </xdr:nvSpPr>
      <xdr:spPr>
        <a:xfrm>
          <a:off x="9588500" y="1770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101</xdr:row>
      <xdr:rowOff>139046</xdr:rowOff>
    </xdr:from>
    <xdr:to>
      <xdr:col>46</xdr:col>
      <xdr:colOff>38100</xdr:colOff>
      <xdr:row>102</xdr:row>
      <xdr:rowOff>69196</xdr:rowOff>
    </xdr:to>
    <xdr:sp macro="" textlink="">
      <xdr:nvSpPr>
        <xdr:cNvPr id="467" name="フローチャート: 判断 466">
          <a:extLst>
            <a:ext uri="{FF2B5EF4-FFF2-40B4-BE49-F238E27FC236}">
              <a16:creationId xmlns:a16="http://schemas.microsoft.com/office/drawing/2014/main" id="{F1C5F9FA-B61C-4FF7-9402-80D2BE61E802}"/>
            </a:ext>
          </a:extLst>
        </xdr:cNvPr>
        <xdr:cNvSpPr/>
      </xdr:nvSpPr>
      <xdr:spPr>
        <a:xfrm>
          <a:off x="8699500" y="1745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100</xdr:row>
      <xdr:rowOff>87937</xdr:rowOff>
    </xdr:from>
    <xdr:to>
      <xdr:col>41</xdr:col>
      <xdr:colOff>101600</xdr:colOff>
      <xdr:row>101</xdr:row>
      <xdr:rowOff>18087</xdr:rowOff>
    </xdr:to>
    <xdr:sp macro="" textlink="">
      <xdr:nvSpPr>
        <xdr:cNvPr id="468" name="フローチャート: 判断 467">
          <a:extLst>
            <a:ext uri="{FF2B5EF4-FFF2-40B4-BE49-F238E27FC236}">
              <a16:creationId xmlns:a16="http://schemas.microsoft.com/office/drawing/2014/main" id="{CF6A48ED-0C43-42EE-B7A8-195BE2BCF9D6}"/>
            </a:ext>
          </a:extLst>
        </xdr:cNvPr>
        <xdr:cNvSpPr/>
      </xdr:nvSpPr>
      <xdr:spPr>
        <a:xfrm>
          <a:off x="7810500" y="1723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101</xdr:row>
      <xdr:rowOff>170371</xdr:rowOff>
    </xdr:from>
    <xdr:to>
      <xdr:col>36</xdr:col>
      <xdr:colOff>165100</xdr:colOff>
      <xdr:row>102</xdr:row>
      <xdr:rowOff>100521</xdr:rowOff>
    </xdr:to>
    <xdr:sp macro="" textlink="">
      <xdr:nvSpPr>
        <xdr:cNvPr id="469" name="フローチャート: 判断 468">
          <a:extLst>
            <a:ext uri="{FF2B5EF4-FFF2-40B4-BE49-F238E27FC236}">
              <a16:creationId xmlns:a16="http://schemas.microsoft.com/office/drawing/2014/main" id="{5FAF2306-D845-44FF-BA46-724B722B3E7A}"/>
            </a:ext>
          </a:extLst>
        </xdr:cNvPr>
        <xdr:cNvSpPr/>
      </xdr:nvSpPr>
      <xdr:spPr>
        <a:xfrm>
          <a:off x="6921500" y="1748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4F9D8AEB-C951-426D-ADCB-4A967603390E}"/>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35733744-9826-45D3-B65E-D2A095F6D1FF}"/>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4297FBFB-7532-42A8-BAEC-49C1D90A8DA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6D6DF316-4C91-47A1-A99E-0DA946D334DA}"/>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B3E062BA-9780-43F4-B302-702CFB65C14D}"/>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157082</xdr:rowOff>
    </xdr:from>
    <xdr:to>
      <xdr:col>55</xdr:col>
      <xdr:colOff>50800</xdr:colOff>
      <xdr:row>102</xdr:row>
      <xdr:rowOff>87232</xdr:rowOff>
    </xdr:to>
    <xdr:sp macro="" textlink="">
      <xdr:nvSpPr>
        <xdr:cNvPr id="475" name="楕円 474">
          <a:extLst>
            <a:ext uri="{FF2B5EF4-FFF2-40B4-BE49-F238E27FC236}">
              <a16:creationId xmlns:a16="http://schemas.microsoft.com/office/drawing/2014/main" id="{9F660159-B5F5-40D5-B3E8-F90A7DDDFE64}"/>
            </a:ext>
          </a:extLst>
        </xdr:cNvPr>
        <xdr:cNvSpPr/>
      </xdr:nvSpPr>
      <xdr:spPr>
        <a:xfrm>
          <a:off x="10426700" y="1747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8509</xdr:rowOff>
    </xdr:from>
    <xdr:ext cx="599010" cy="259045"/>
    <xdr:sp macro="" textlink="">
      <xdr:nvSpPr>
        <xdr:cNvPr id="476" name="【港湾・漁港】&#10;一人当たり有形固定資産（償却資産）額該当値テキスト">
          <a:extLst>
            <a:ext uri="{FF2B5EF4-FFF2-40B4-BE49-F238E27FC236}">
              <a16:creationId xmlns:a16="http://schemas.microsoft.com/office/drawing/2014/main" id="{712C6FE6-FBB1-48EB-84B6-E09E7316800B}"/>
            </a:ext>
          </a:extLst>
        </xdr:cNvPr>
        <xdr:cNvSpPr txBox="1"/>
      </xdr:nvSpPr>
      <xdr:spPr>
        <a:xfrm>
          <a:off x="10515600" y="17324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14739</xdr:rowOff>
    </xdr:from>
    <xdr:to>
      <xdr:col>50</xdr:col>
      <xdr:colOff>165100</xdr:colOff>
      <xdr:row>102</xdr:row>
      <xdr:rowOff>116339</xdr:rowOff>
    </xdr:to>
    <xdr:sp macro="" textlink="">
      <xdr:nvSpPr>
        <xdr:cNvPr id="477" name="楕円 476">
          <a:extLst>
            <a:ext uri="{FF2B5EF4-FFF2-40B4-BE49-F238E27FC236}">
              <a16:creationId xmlns:a16="http://schemas.microsoft.com/office/drawing/2014/main" id="{49CD26D7-D300-41B4-AF00-3068726908E4}"/>
            </a:ext>
          </a:extLst>
        </xdr:cNvPr>
        <xdr:cNvSpPr/>
      </xdr:nvSpPr>
      <xdr:spPr>
        <a:xfrm>
          <a:off x="9588500" y="17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36432</xdr:rowOff>
    </xdr:from>
    <xdr:to>
      <xdr:col>55</xdr:col>
      <xdr:colOff>0</xdr:colOff>
      <xdr:row>102</xdr:row>
      <xdr:rowOff>65539</xdr:rowOff>
    </xdr:to>
    <xdr:cxnSp macro="">
      <xdr:nvCxnSpPr>
        <xdr:cNvPr id="478" name="直線コネクタ 477">
          <a:extLst>
            <a:ext uri="{FF2B5EF4-FFF2-40B4-BE49-F238E27FC236}">
              <a16:creationId xmlns:a16="http://schemas.microsoft.com/office/drawing/2014/main" id="{C336A7B6-A9E4-4F13-A82C-1C6E98B1907D}"/>
            </a:ext>
          </a:extLst>
        </xdr:cNvPr>
        <xdr:cNvCxnSpPr/>
      </xdr:nvCxnSpPr>
      <xdr:spPr>
        <a:xfrm flipV="1">
          <a:off x="9639300" y="17524332"/>
          <a:ext cx="838200" cy="29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129555</xdr:rowOff>
    </xdr:from>
    <xdr:to>
      <xdr:col>46</xdr:col>
      <xdr:colOff>38100</xdr:colOff>
      <xdr:row>103</xdr:row>
      <xdr:rowOff>59705</xdr:rowOff>
    </xdr:to>
    <xdr:sp macro="" textlink="">
      <xdr:nvSpPr>
        <xdr:cNvPr id="479" name="楕円 478">
          <a:extLst>
            <a:ext uri="{FF2B5EF4-FFF2-40B4-BE49-F238E27FC236}">
              <a16:creationId xmlns:a16="http://schemas.microsoft.com/office/drawing/2014/main" id="{84BF75FC-EA92-4B1A-9EC5-489E151C24F0}"/>
            </a:ext>
          </a:extLst>
        </xdr:cNvPr>
        <xdr:cNvSpPr/>
      </xdr:nvSpPr>
      <xdr:spPr>
        <a:xfrm>
          <a:off x="8699500" y="1761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65539</xdr:rowOff>
    </xdr:from>
    <xdr:to>
      <xdr:col>50</xdr:col>
      <xdr:colOff>114300</xdr:colOff>
      <xdr:row>103</xdr:row>
      <xdr:rowOff>8905</xdr:rowOff>
    </xdr:to>
    <xdr:cxnSp macro="">
      <xdr:nvCxnSpPr>
        <xdr:cNvPr id="480" name="直線コネクタ 479">
          <a:extLst>
            <a:ext uri="{FF2B5EF4-FFF2-40B4-BE49-F238E27FC236}">
              <a16:creationId xmlns:a16="http://schemas.microsoft.com/office/drawing/2014/main" id="{7EB9E631-B031-48B3-9C8D-E12A1736C263}"/>
            </a:ext>
          </a:extLst>
        </xdr:cNvPr>
        <xdr:cNvCxnSpPr/>
      </xdr:nvCxnSpPr>
      <xdr:spPr>
        <a:xfrm flipV="1">
          <a:off x="8750300" y="17553439"/>
          <a:ext cx="889000" cy="11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71526</xdr:rowOff>
    </xdr:from>
    <xdr:to>
      <xdr:col>41</xdr:col>
      <xdr:colOff>101600</xdr:colOff>
      <xdr:row>104</xdr:row>
      <xdr:rowOff>1676</xdr:rowOff>
    </xdr:to>
    <xdr:sp macro="" textlink="">
      <xdr:nvSpPr>
        <xdr:cNvPr id="481" name="楕円 480">
          <a:extLst>
            <a:ext uri="{FF2B5EF4-FFF2-40B4-BE49-F238E27FC236}">
              <a16:creationId xmlns:a16="http://schemas.microsoft.com/office/drawing/2014/main" id="{5683EC37-FB0D-4626-9782-89F9F5442362}"/>
            </a:ext>
          </a:extLst>
        </xdr:cNvPr>
        <xdr:cNvSpPr/>
      </xdr:nvSpPr>
      <xdr:spPr>
        <a:xfrm>
          <a:off x="7810500" y="1773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8905</xdr:rowOff>
    </xdr:from>
    <xdr:to>
      <xdr:col>45</xdr:col>
      <xdr:colOff>177800</xdr:colOff>
      <xdr:row>103</xdr:row>
      <xdr:rowOff>122326</xdr:rowOff>
    </xdr:to>
    <xdr:cxnSp macro="">
      <xdr:nvCxnSpPr>
        <xdr:cNvPr id="482" name="直線コネクタ 481">
          <a:extLst>
            <a:ext uri="{FF2B5EF4-FFF2-40B4-BE49-F238E27FC236}">
              <a16:creationId xmlns:a16="http://schemas.microsoft.com/office/drawing/2014/main" id="{1C006C0A-8CCC-41D5-A405-D37DE7C59EAA}"/>
            </a:ext>
          </a:extLst>
        </xdr:cNvPr>
        <xdr:cNvCxnSpPr/>
      </xdr:nvCxnSpPr>
      <xdr:spPr>
        <a:xfrm flipV="1">
          <a:off x="7861300" y="17668255"/>
          <a:ext cx="889000" cy="11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73473</xdr:rowOff>
    </xdr:from>
    <xdr:to>
      <xdr:col>36</xdr:col>
      <xdr:colOff>165100</xdr:colOff>
      <xdr:row>104</xdr:row>
      <xdr:rowOff>3623</xdr:rowOff>
    </xdr:to>
    <xdr:sp macro="" textlink="">
      <xdr:nvSpPr>
        <xdr:cNvPr id="483" name="楕円 482">
          <a:extLst>
            <a:ext uri="{FF2B5EF4-FFF2-40B4-BE49-F238E27FC236}">
              <a16:creationId xmlns:a16="http://schemas.microsoft.com/office/drawing/2014/main" id="{6A641AAD-2738-4DAD-90D5-B934EB8B9DEE}"/>
            </a:ext>
          </a:extLst>
        </xdr:cNvPr>
        <xdr:cNvSpPr/>
      </xdr:nvSpPr>
      <xdr:spPr>
        <a:xfrm>
          <a:off x="6921500" y="1773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122326</xdr:rowOff>
    </xdr:from>
    <xdr:to>
      <xdr:col>41</xdr:col>
      <xdr:colOff>50800</xdr:colOff>
      <xdr:row>103</xdr:row>
      <xdr:rowOff>124273</xdr:rowOff>
    </xdr:to>
    <xdr:cxnSp macro="">
      <xdr:nvCxnSpPr>
        <xdr:cNvPr id="484" name="直線コネクタ 483">
          <a:extLst>
            <a:ext uri="{FF2B5EF4-FFF2-40B4-BE49-F238E27FC236}">
              <a16:creationId xmlns:a16="http://schemas.microsoft.com/office/drawing/2014/main" id="{8EB5655B-0918-4981-B782-C69F8247BAB4}"/>
            </a:ext>
          </a:extLst>
        </xdr:cNvPr>
        <xdr:cNvCxnSpPr/>
      </xdr:nvCxnSpPr>
      <xdr:spPr>
        <a:xfrm flipV="1">
          <a:off x="6972300" y="17781676"/>
          <a:ext cx="889000" cy="1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103</xdr:row>
      <xdr:rowOff>137357</xdr:rowOff>
    </xdr:from>
    <xdr:ext cx="599010" cy="259045"/>
    <xdr:sp macro="" textlink="">
      <xdr:nvSpPr>
        <xdr:cNvPr id="485" name="n_1aveValue【港湾・漁港】&#10;一人当たり有形固定資産（償却資産）額">
          <a:extLst>
            <a:ext uri="{FF2B5EF4-FFF2-40B4-BE49-F238E27FC236}">
              <a16:creationId xmlns:a16="http://schemas.microsoft.com/office/drawing/2014/main" id="{99D68067-8DFE-4C1A-98EE-FBF3618C3C49}"/>
            </a:ext>
          </a:extLst>
        </xdr:cNvPr>
        <xdr:cNvSpPr txBox="1"/>
      </xdr:nvSpPr>
      <xdr:spPr>
        <a:xfrm>
          <a:off x="9327095" y="17796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100</xdr:row>
      <xdr:rowOff>85723</xdr:rowOff>
    </xdr:from>
    <xdr:ext cx="599010" cy="259045"/>
    <xdr:sp macro="" textlink="">
      <xdr:nvSpPr>
        <xdr:cNvPr id="486" name="n_2aveValue【港湾・漁港】&#10;一人当たり有形固定資産（償却資産）額">
          <a:extLst>
            <a:ext uri="{FF2B5EF4-FFF2-40B4-BE49-F238E27FC236}">
              <a16:creationId xmlns:a16="http://schemas.microsoft.com/office/drawing/2014/main" id="{F1A6935D-CEA9-42E5-A5E9-A1A60671C7A3}"/>
            </a:ext>
          </a:extLst>
        </xdr:cNvPr>
        <xdr:cNvSpPr txBox="1"/>
      </xdr:nvSpPr>
      <xdr:spPr>
        <a:xfrm>
          <a:off x="8450795" y="17230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99</xdr:row>
      <xdr:rowOff>34614</xdr:rowOff>
    </xdr:from>
    <xdr:ext cx="690189" cy="259045"/>
    <xdr:sp macro="" textlink="">
      <xdr:nvSpPr>
        <xdr:cNvPr id="487" name="n_3aveValue【港湾・漁港】&#10;一人当たり有形固定資産（償却資産）額">
          <a:extLst>
            <a:ext uri="{FF2B5EF4-FFF2-40B4-BE49-F238E27FC236}">
              <a16:creationId xmlns:a16="http://schemas.microsoft.com/office/drawing/2014/main" id="{8FAB6353-113D-40D5-A6BC-8CAF8EB9571E}"/>
            </a:ext>
          </a:extLst>
        </xdr:cNvPr>
        <xdr:cNvSpPr txBox="1"/>
      </xdr:nvSpPr>
      <xdr:spPr>
        <a:xfrm>
          <a:off x="7516205" y="170081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100</xdr:row>
      <xdr:rowOff>117048</xdr:rowOff>
    </xdr:from>
    <xdr:ext cx="599010" cy="259045"/>
    <xdr:sp macro="" textlink="">
      <xdr:nvSpPr>
        <xdr:cNvPr id="488" name="n_4aveValue【港湾・漁港】&#10;一人当たり有形固定資産（償却資産）額">
          <a:extLst>
            <a:ext uri="{FF2B5EF4-FFF2-40B4-BE49-F238E27FC236}">
              <a16:creationId xmlns:a16="http://schemas.microsoft.com/office/drawing/2014/main" id="{47DCB429-6FC1-433D-AEAE-A624DCDE147C}"/>
            </a:ext>
          </a:extLst>
        </xdr:cNvPr>
        <xdr:cNvSpPr txBox="1"/>
      </xdr:nvSpPr>
      <xdr:spPr>
        <a:xfrm>
          <a:off x="6672795" y="17262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100</xdr:row>
      <xdr:rowOff>132866</xdr:rowOff>
    </xdr:from>
    <xdr:ext cx="599010" cy="259045"/>
    <xdr:sp macro="" textlink="">
      <xdr:nvSpPr>
        <xdr:cNvPr id="489" name="n_1mainValue【港湾・漁港】&#10;一人当たり有形固定資産（償却資産）額">
          <a:extLst>
            <a:ext uri="{FF2B5EF4-FFF2-40B4-BE49-F238E27FC236}">
              <a16:creationId xmlns:a16="http://schemas.microsoft.com/office/drawing/2014/main" id="{A673098B-D495-4568-892C-CDCF42F58AC9}"/>
            </a:ext>
          </a:extLst>
        </xdr:cNvPr>
        <xdr:cNvSpPr txBox="1"/>
      </xdr:nvSpPr>
      <xdr:spPr>
        <a:xfrm>
          <a:off x="9327095" y="17277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50832</xdr:rowOff>
    </xdr:from>
    <xdr:ext cx="599010" cy="259045"/>
    <xdr:sp macro="" textlink="">
      <xdr:nvSpPr>
        <xdr:cNvPr id="490" name="n_2mainValue【港湾・漁港】&#10;一人当たり有形固定資産（償却資産）額">
          <a:extLst>
            <a:ext uri="{FF2B5EF4-FFF2-40B4-BE49-F238E27FC236}">
              <a16:creationId xmlns:a16="http://schemas.microsoft.com/office/drawing/2014/main" id="{BA10A201-981E-4F4F-968E-616AE784BB03}"/>
            </a:ext>
          </a:extLst>
        </xdr:cNvPr>
        <xdr:cNvSpPr txBox="1"/>
      </xdr:nvSpPr>
      <xdr:spPr>
        <a:xfrm>
          <a:off x="8450795" y="17710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103</xdr:row>
      <xdr:rowOff>164253</xdr:rowOff>
    </xdr:from>
    <xdr:ext cx="599010" cy="259045"/>
    <xdr:sp macro="" textlink="">
      <xdr:nvSpPr>
        <xdr:cNvPr id="491" name="n_3mainValue【港湾・漁港】&#10;一人当たり有形固定資産（償却資産）額">
          <a:extLst>
            <a:ext uri="{FF2B5EF4-FFF2-40B4-BE49-F238E27FC236}">
              <a16:creationId xmlns:a16="http://schemas.microsoft.com/office/drawing/2014/main" id="{0EBBB07B-8425-4BE9-BB67-D2D2AD130A13}"/>
            </a:ext>
          </a:extLst>
        </xdr:cNvPr>
        <xdr:cNvSpPr txBox="1"/>
      </xdr:nvSpPr>
      <xdr:spPr>
        <a:xfrm>
          <a:off x="7561795" y="17823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103</xdr:row>
      <xdr:rowOff>166200</xdr:rowOff>
    </xdr:from>
    <xdr:ext cx="599010" cy="259045"/>
    <xdr:sp macro="" textlink="">
      <xdr:nvSpPr>
        <xdr:cNvPr id="492" name="n_4mainValue【港湾・漁港】&#10;一人当たり有形固定資産（償却資産）額">
          <a:extLst>
            <a:ext uri="{FF2B5EF4-FFF2-40B4-BE49-F238E27FC236}">
              <a16:creationId xmlns:a16="http://schemas.microsoft.com/office/drawing/2014/main" id="{BE66ADA2-B7A9-48CD-9ED2-ABAD8CF36D0D}"/>
            </a:ext>
          </a:extLst>
        </xdr:cNvPr>
        <xdr:cNvSpPr txBox="1"/>
      </xdr:nvSpPr>
      <xdr:spPr>
        <a:xfrm>
          <a:off x="6672795" y="17825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a:extLst>
            <a:ext uri="{FF2B5EF4-FFF2-40B4-BE49-F238E27FC236}">
              <a16:creationId xmlns:a16="http://schemas.microsoft.com/office/drawing/2014/main" id="{3FED059E-4C03-4149-851D-79FF459AEB6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a:extLst>
            <a:ext uri="{FF2B5EF4-FFF2-40B4-BE49-F238E27FC236}">
              <a16:creationId xmlns:a16="http://schemas.microsoft.com/office/drawing/2014/main" id="{CF15A3B3-FA1C-4676-A51F-2DA6BF20E36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a:extLst>
            <a:ext uri="{FF2B5EF4-FFF2-40B4-BE49-F238E27FC236}">
              <a16:creationId xmlns:a16="http://schemas.microsoft.com/office/drawing/2014/main" id="{DB4925A5-DEA5-4AF6-93E6-78C452CE14B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a:extLst>
            <a:ext uri="{FF2B5EF4-FFF2-40B4-BE49-F238E27FC236}">
              <a16:creationId xmlns:a16="http://schemas.microsoft.com/office/drawing/2014/main" id="{430370C2-052D-4A1D-8533-C3551D67B7A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a:extLst>
            <a:ext uri="{FF2B5EF4-FFF2-40B4-BE49-F238E27FC236}">
              <a16:creationId xmlns:a16="http://schemas.microsoft.com/office/drawing/2014/main" id="{0FC061C5-79A1-4478-A2E0-C8C21E1E7F1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a:extLst>
            <a:ext uri="{FF2B5EF4-FFF2-40B4-BE49-F238E27FC236}">
              <a16:creationId xmlns:a16="http://schemas.microsoft.com/office/drawing/2014/main" id="{971DA759-5832-44CC-A5DD-B3CEF8D4914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a:extLst>
            <a:ext uri="{FF2B5EF4-FFF2-40B4-BE49-F238E27FC236}">
              <a16:creationId xmlns:a16="http://schemas.microsoft.com/office/drawing/2014/main" id="{CABCCD73-B26D-4A86-8065-A2D4A044659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a:extLst>
            <a:ext uri="{FF2B5EF4-FFF2-40B4-BE49-F238E27FC236}">
              <a16:creationId xmlns:a16="http://schemas.microsoft.com/office/drawing/2014/main" id="{D762F35E-8CC8-4B08-A014-1AD6E11B142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a:extLst>
            <a:ext uri="{FF2B5EF4-FFF2-40B4-BE49-F238E27FC236}">
              <a16:creationId xmlns:a16="http://schemas.microsoft.com/office/drawing/2014/main" id="{87425E05-CD10-46A2-9CC6-D7CA091BE4D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a:extLst>
            <a:ext uri="{FF2B5EF4-FFF2-40B4-BE49-F238E27FC236}">
              <a16:creationId xmlns:a16="http://schemas.microsoft.com/office/drawing/2014/main" id="{3D0902A2-0F40-4126-974C-5B177477552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a:extLst>
            <a:ext uri="{FF2B5EF4-FFF2-40B4-BE49-F238E27FC236}">
              <a16:creationId xmlns:a16="http://schemas.microsoft.com/office/drawing/2014/main" id="{3F6169AE-ABC2-438B-9804-02E104BBD2D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4" name="直線コネクタ 503">
          <a:extLst>
            <a:ext uri="{FF2B5EF4-FFF2-40B4-BE49-F238E27FC236}">
              <a16:creationId xmlns:a16="http://schemas.microsoft.com/office/drawing/2014/main" id="{15313CE6-CB1F-4154-A65B-A824735E4E52}"/>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5" name="テキスト ボックス 504">
          <a:extLst>
            <a:ext uri="{FF2B5EF4-FFF2-40B4-BE49-F238E27FC236}">
              <a16:creationId xmlns:a16="http://schemas.microsoft.com/office/drawing/2014/main" id="{309A8C0F-787D-4448-85A3-EAA0823ED14B}"/>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6" name="直線コネクタ 505">
          <a:extLst>
            <a:ext uri="{FF2B5EF4-FFF2-40B4-BE49-F238E27FC236}">
              <a16:creationId xmlns:a16="http://schemas.microsoft.com/office/drawing/2014/main" id="{AAFBC2D3-EC33-4203-B475-73ED55BB26E2}"/>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7" name="テキスト ボックス 506">
          <a:extLst>
            <a:ext uri="{FF2B5EF4-FFF2-40B4-BE49-F238E27FC236}">
              <a16:creationId xmlns:a16="http://schemas.microsoft.com/office/drawing/2014/main" id="{0DD65C41-9DF8-49A7-B0BB-CFCC87D08CC5}"/>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8" name="直線コネクタ 507">
          <a:extLst>
            <a:ext uri="{FF2B5EF4-FFF2-40B4-BE49-F238E27FC236}">
              <a16:creationId xmlns:a16="http://schemas.microsoft.com/office/drawing/2014/main" id="{0FEAB351-0F09-4C01-ACEB-5AF44AAB4485}"/>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9" name="テキスト ボックス 508">
          <a:extLst>
            <a:ext uri="{FF2B5EF4-FFF2-40B4-BE49-F238E27FC236}">
              <a16:creationId xmlns:a16="http://schemas.microsoft.com/office/drawing/2014/main" id="{BE23765C-82AF-41AF-B078-EA87F94D466A}"/>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0" name="直線コネクタ 509">
          <a:extLst>
            <a:ext uri="{FF2B5EF4-FFF2-40B4-BE49-F238E27FC236}">
              <a16:creationId xmlns:a16="http://schemas.microsoft.com/office/drawing/2014/main" id="{4DC816A7-D030-4809-96C2-EF523E1F7F6B}"/>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1" name="テキスト ボックス 510">
          <a:extLst>
            <a:ext uri="{FF2B5EF4-FFF2-40B4-BE49-F238E27FC236}">
              <a16:creationId xmlns:a16="http://schemas.microsoft.com/office/drawing/2014/main" id="{DD5F707A-8737-4564-A6C6-BBE0C86EF072}"/>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2" name="直線コネクタ 511">
          <a:extLst>
            <a:ext uri="{FF2B5EF4-FFF2-40B4-BE49-F238E27FC236}">
              <a16:creationId xmlns:a16="http://schemas.microsoft.com/office/drawing/2014/main" id="{BC21B909-1671-49D9-91E3-BCF739AA9533}"/>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3" name="テキスト ボックス 512">
          <a:extLst>
            <a:ext uri="{FF2B5EF4-FFF2-40B4-BE49-F238E27FC236}">
              <a16:creationId xmlns:a16="http://schemas.microsoft.com/office/drawing/2014/main" id="{0B2F8416-84FF-4FD5-8E52-8FAE88A56931}"/>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4" name="直線コネクタ 513">
          <a:extLst>
            <a:ext uri="{FF2B5EF4-FFF2-40B4-BE49-F238E27FC236}">
              <a16:creationId xmlns:a16="http://schemas.microsoft.com/office/drawing/2014/main" id="{9AF7DE28-42B8-4587-ACC2-DAA0F564F417}"/>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5" name="テキスト ボックス 514">
          <a:extLst>
            <a:ext uri="{FF2B5EF4-FFF2-40B4-BE49-F238E27FC236}">
              <a16:creationId xmlns:a16="http://schemas.microsoft.com/office/drawing/2014/main" id="{4BF601FA-C8BD-4C25-874F-5F5BEBD40172}"/>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666D3F32-D12C-4538-A3F1-B57C339A42E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7" name="【認定こども園・幼稚園・保育所】&#10;有形固定資産減価償却率グラフ枠">
          <a:extLst>
            <a:ext uri="{FF2B5EF4-FFF2-40B4-BE49-F238E27FC236}">
              <a16:creationId xmlns:a16="http://schemas.microsoft.com/office/drawing/2014/main" id="{F7057726-4C0F-4191-9B6F-BF3D7ABE268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79466</xdr:rowOff>
    </xdr:from>
    <xdr:to>
      <xdr:col>85</xdr:col>
      <xdr:colOff>126364</xdr:colOff>
      <xdr:row>42</xdr:row>
      <xdr:rowOff>92528</xdr:rowOff>
    </xdr:to>
    <xdr:cxnSp macro="">
      <xdr:nvCxnSpPr>
        <xdr:cNvPr id="518" name="直線コネクタ 517">
          <a:extLst>
            <a:ext uri="{FF2B5EF4-FFF2-40B4-BE49-F238E27FC236}">
              <a16:creationId xmlns:a16="http://schemas.microsoft.com/office/drawing/2014/main" id="{6DE56103-4BC1-4481-A589-F91CCF98AC19}"/>
            </a:ext>
          </a:extLst>
        </xdr:cNvPr>
        <xdr:cNvCxnSpPr/>
      </xdr:nvCxnSpPr>
      <xdr:spPr>
        <a:xfrm flipV="1">
          <a:off x="16318864" y="5737316"/>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9" name="【認定こども園・幼稚園・保育所】&#10;有形固定資産減価償却率最小値テキスト">
          <a:extLst>
            <a:ext uri="{FF2B5EF4-FFF2-40B4-BE49-F238E27FC236}">
              <a16:creationId xmlns:a16="http://schemas.microsoft.com/office/drawing/2014/main" id="{9A026ED4-B59C-48D9-89B2-83AAC2E5E94B}"/>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0" name="直線コネクタ 519">
          <a:extLst>
            <a:ext uri="{FF2B5EF4-FFF2-40B4-BE49-F238E27FC236}">
              <a16:creationId xmlns:a16="http://schemas.microsoft.com/office/drawing/2014/main" id="{39E851F2-BA79-41CE-B378-E2BB89E566E1}"/>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26143</xdr:rowOff>
    </xdr:from>
    <xdr:ext cx="340478" cy="259045"/>
    <xdr:sp macro="" textlink="">
      <xdr:nvSpPr>
        <xdr:cNvPr id="521" name="【認定こども園・幼稚園・保育所】&#10;有形固定資産減価償却率最大値テキスト">
          <a:extLst>
            <a:ext uri="{FF2B5EF4-FFF2-40B4-BE49-F238E27FC236}">
              <a16:creationId xmlns:a16="http://schemas.microsoft.com/office/drawing/2014/main" id="{7A5B4FD7-8F40-4CAA-82C6-88811F6B6B14}"/>
            </a:ext>
          </a:extLst>
        </xdr:cNvPr>
        <xdr:cNvSpPr txBox="1"/>
      </xdr:nvSpPr>
      <xdr:spPr>
        <a:xfrm>
          <a:off x="16357600" y="551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79466</xdr:rowOff>
    </xdr:from>
    <xdr:to>
      <xdr:col>86</xdr:col>
      <xdr:colOff>25400</xdr:colOff>
      <xdr:row>33</xdr:row>
      <xdr:rowOff>79466</xdr:rowOff>
    </xdr:to>
    <xdr:cxnSp macro="">
      <xdr:nvCxnSpPr>
        <xdr:cNvPr id="522" name="直線コネクタ 521">
          <a:extLst>
            <a:ext uri="{FF2B5EF4-FFF2-40B4-BE49-F238E27FC236}">
              <a16:creationId xmlns:a16="http://schemas.microsoft.com/office/drawing/2014/main" id="{554E2DFC-0BDF-4A61-8C35-6F267965E7BA}"/>
            </a:ext>
          </a:extLst>
        </xdr:cNvPr>
        <xdr:cNvCxnSpPr/>
      </xdr:nvCxnSpPr>
      <xdr:spPr>
        <a:xfrm>
          <a:off x="16230600" y="573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85833</xdr:rowOff>
    </xdr:from>
    <xdr:ext cx="405111" cy="259045"/>
    <xdr:sp macro="" textlink="">
      <xdr:nvSpPr>
        <xdr:cNvPr id="523" name="【認定こども園・幼稚園・保育所】&#10;有形固定資産減価償却率平均値テキスト">
          <a:extLst>
            <a:ext uri="{FF2B5EF4-FFF2-40B4-BE49-F238E27FC236}">
              <a16:creationId xmlns:a16="http://schemas.microsoft.com/office/drawing/2014/main" id="{05DF5C81-F836-49F2-9987-CE584784A231}"/>
            </a:ext>
          </a:extLst>
        </xdr:cNvPr>
        <xdr:cNvSpPr txBox="1"/>
      </xdr:nvSpPr>
      <xdr:spPr>
        <a:xfrm>
          <a:off x="16357600" y="6429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62956</xdr:rowOff>
    </xdr:from>
    <xdr:to>
      <xdr:col>85</xdr:col>
      <xdr:colOff>177800</xdr:colOff>
      <xdr:row>38</xdr:row>
      <xdr:rowOff>164556</xdr:rowOff>
    </xdr:to>
    <xdr:sp macro="" textlink="">
      <xdr:nvSpPr>
        <xdr:cNvPr id="524" name="フローチャート: 判断 523">
          <a:extLst>
            <a:ext uri="{FF2B5EF4-FFF2-40B4-BE49-F238E27FC236}">
              <a16:creationId xmlns:a16="http://schemas.microsoft.com/office/drawing/2014/main" id="{6C380F61-0958-458E-9A94-EB6C36173432}"/>
            </a:ext>
          </a:extLst>
        </xdr:cNvPr>
        <xdr:cNvSpPr/>
      </xdr:nvSpPr>
      <xdr:spPr>
        <a:xfrm>
          <a:off x="16268700" y="657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54791</xdr:rowOff>
    </xdr:from>
    <xdr:to>
      <xdr:col>81</xdr:col>
      <xdr:colOff>101600</xdr:colOff>
      <xdr:row>38</xdr:row>
      <xdr:rowOff>156391</xdr:rowOff>
    </xdr:to>
    <xdr:sp macro="" textlink="">
      <xdr:nvSpPr>
        <xdr:cNvPr id="525" name="フローチャート: 判断 524">
          <a:extLst>
            <a:ext uri="{FF2B5EF4-FFF2-40B4-BE49-F238E27FC236}">
              <a16:creationId xmlns:a16="http://schemas.microsoft.com/office/drawing/2014/main" id="{38D999AD-AFB6-4484-A72C-814A9D63B0C8}"/>
            </a:ext>
          </a:extLst>
        </xdr:cNvPr>
        <xdr:cNvSpPr/>
      </xdr:nvSpPr>
      <xdr:spPr>
        <a:xfrm>
          <a:off x="15430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10704</xdr:rowOff>
    </xdr:from>
    <xdr:to>
      <xdr:col>76</xdr:col>
      <xdr:colOff>165100</xdr:colOff>
      <xdr:row>38</xdr:row>
      <xdr:rowOff>112304</xdr:rowOff>
    </xdr:to>
    <xdr:sp macro="" textlink="">
      <xdr:nvSpPr>
        <xdr:cNvPr id="526" name="フローチャート: 判断 525">
          <a:extLst>
            <a:ext uri="{FF2B5EF4-FFF2-40B4-BE49-F238E27FC236}">
              <a16:creationId xmlns:a16="http://schemas.microsoft.com/office/drawing/2014/main" id="{EDCAFCE6-4004-41B3-A37E-69E61BA4BB32}"/>
            </a:ext>
          </a:extLst>
        </xdr:cNvPr>
        <xdr:cNvSpPr/>
      </xdr:nvSpPr>
      <xdr:spPr>
        <a:xfrm>
          <a:off x="14541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28666</xdr:rowOff>
    </xdr:from>
    <xdr:to>
      <xdr:col>72</xdr:col>
      <xdr:colOff>38100</xdr:colOff>
      <xdr:row>38</xdr:row>
      <xdr:rowOff>130266</xdr:rowOff>
    </xdr:to>
    <xdr:sp macro="" textlink="">
      <xdr:nvSpPr>
        <xdr:cNvPr id="527" name="フローチャート: 判断 526">
          <a:extLst>
            <a:ext uri="{FF2B5EF4-FFF2-40B4-BE49-F238E27FC236}">
              <a16:creationId xmlns:a16="http://schemas.microsoft.com/office/drawing/2014/main" id="{E0176C66-2D7C-42D5-9790-DA8C7C6129B9}"/>
            </a:ext>
          </a:extLst>
        </xdr:cNvPr>
        <xdr:cNvSpPr/>
      </xdr:nvSpPr>
      <xdr:spPr>
        <a:xfrm>
          <a:off x="136525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43362</xdr:rowOff>
    </xdr:from>
    <xdr:to>
      <xdr:col>67</xdr:col>
      <xdr:colOff>101600</xdr:colOff>
      <xdr:row>38</xdr:row>
      <xdr:rowOff>144962</xdr:rowOff>
    </xdr:to>
    <xdr:sp macro="" textlink="">
      <xdr:nvSpPr>
        <xdr:cNvPr id="528" name="フローチャート: 判断 527">
          <a:extLst>
            <a:ext uri="{FF2B5EF4-FFF2-40B4-BE49-F238E27FC236}">
              <a16:creationId xmlns:a16="http://schemas.microsoft.com/office/drawing/2014/main" id="{6931F84E-DB73-4E1E-9E54-80868940728D}"/>
            </a:ext>
          </a:extLst>
        </xdr:cNvPr>
        <xdr:cNvSpPr/>
      </xdr:nvSpPr>
      <xdr:spPr>
        <a:xfrm>
          <a:off x="12763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3DA1FD72-D5AB-4B45-8F3A-7B2699C8CD0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544067D4-FAD4-492E-9B1C-3FE8EAE5116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18811665-B053-41F8-8017-A48A425CD1E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F0BFABDE-CB87-4814-BF23-63F69285956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6419069E-8F93-423C-9CF1-1A3E2BA79F7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125004</xdr:rowOff>
    </xdr:from>
    <xdr:to>
      <xdr:col>85</xdr:col>
      <xdr:colOff>177800</xdr:colOff>
      <xdr:row>41</xdr:row>
      <xdr:rowOff>55154</xdr:rowOff>
    </xdr:to>
    <xdr:sp macro="" textlink="">
      <xdr:nvSpPr>
        <xdr:cNvPr id="534" name="楕円 533">
          <a:extLst>
            <a:ext uri="{FF2B5EF4-FFF2-40B4-BE49-F238E27FC236}">
              <a16:creationId xmlns:a16="http://schemas.microsoft.com/office/drawing/2014/main" id="{9BA09DF5-1E64-4235-A6AD-35C085928733}"/>
            </a:ext>
          </a:extLst>
        </xdr:cNvPr>
        <xdr:cNvSpPr/>
      </xdr:nvSpPr>
      <xdr:spPr>
        <a:xfrm>
          <a:off x="16268700" y="698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103431</xdr:rowOff>
    </xdr:from>
    <xdr:ext cx="405111" cy="259045"/>
    <xdr:sp macro="" textlink="">
      <xdr:nvSpPr>
        <xdr:cNvPr id="535" name="【認定こども園・幼稚園・保育所】&#10;有形固定資産減価償却率該当値テキスト">
          <a:extLst>
            <a:ext uri="{FF2B5EF4-FFF2-40B4-BE49-F238E27FC236}">
              <a16:creationId xmlns:a16="http://schemas.microsoft.com/office/drawing/2014/main" id="{65303990-B584-4AD1-9A6B-59C9515E818D}"/>
            </a:ext>
          </a:extLst>
        </xdr:cNvPr>
        <xdr:cNvSpPr txBox="1"/>
      </xdr:nvSpPr>
      <xdr:spPr>
        <a:xfrm>
          <a:off x="16357600" y="6961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105410</xdr:rowOff>
    </xdr:from>
    <xdr:to>
      <xdr:col>81</xdr:col>
      <xdr:colOff>101600</xdr:colOff>
      <xdr:row>41</xdr:row>
      <xdr:rowOff>35560</xdr:rowOff>
    </xdr:to>
    <xdr:sp macro="" textlink="">
      <xdr:nvSpPr>
        <xdr:cNvPr id="536" name="楕円 535">
          <a:extLst>
            <a:ext uri="{FF2B5EF4-FFF2-40B4-BE49-F238E27FC236}">
              <a16:creationId xmlns:a16="http://schemas.microsoft.com/office/drawing/2014/main" id="{FBDCD8E1-558B-4D5B-9FCC-C906B0048A86}"/>
            </a:ext>
          </a:extLst>
        </xdr:cNvPr>
        <xdr:cNvSpPr/>
      </xdr:nvSpPr>
      <xdr:spPr>
        <a:xfrm>
          <a:off x="154305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156210</xdr:rowOff>
    </xdr:from>
    <xdr:to>
      <xdr:col>85</xdr:col>
      <xdr:colOff>127000</xdr:colOff>
      <xdr:row>41</xdr:row>
      <xdr:rowOff>4354</xdr:rowOff>
    </xdr:to>
    <xdr:cxnSp macro="">
      <xdr:nvCxnSpPr>
        <xdr:cNvPr id="537" name="直線コネクタ 536">
          <a:extLst>
            <a:ext uri="{FF2B5EF4-FFF2-40B4-BE49-F238E27FC236}">
              <a16:creationId xmlns:a16="http://schemas.microsoft.com/office/drawing/2014/main" id="{45EDC47B-B83D-4367-BA21-4AEBE8EC56D2}"/>
            </a:ext>
          </a:extLst>
        </xdr:cNvPr>
        <xdr:cNvCxnSpPr/>
      </xdr:nvCxnSpPr>
      <xdr:spPr>
        <a:xfrm>
          <a:off x="15481300" y="701421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85816</xdr:rowOff>
    </xdr:from>
    <xdr:to>
      <xdr:col>76</xdr:col>
      <xdr:colOff>165100</xdr:colOff>
      <xdr:row>41</xdr:row>
      <xdr:rowOff>15966</xdr:rowOff>
    </xdr:to>
    <xdr:sp macro="" textlink="">
      <xdr:nvSpPr>
        <xdr:cNvPr id="538" name="楕円 537">
          <a:extLst>
            <a:ext uri="{FF2B5EF4-FFF2-40B4-BE49-F238E27FC236}">
              <a16:creationId xmlns:a16="http://schemas.microsoft.com/office/drawing/2014/main" id="{634C3807-D421-48B8-9FCC-CDCDAC48432D}"/>
            </a:ext>
          </a:extLst>
        </xdr:cNvPr>
        <xdr:cNvSpPr/>
      </xdr:nvSpPr>
      <xdr:spPr>
        <a:xfrm>
          <a:off x="14541500" y="694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136616</xdr:rowOff>
    </xdr:from>
    <xdr:to>
      <xdr:col>81</xdr:col>
      <xdr:colOff>50800</xdr:colOff>
      <xdr:row>40</xdr:row>
      <xdr:rowOff>156210</xdr:rowOff>
    </xdr:to>
    <xdr:cxnSp macro="">
      <xdr:nvCxnSpPr>
        <xdr:cNvPr id="539" name="直線コネクタ 538">
          <a:extLst>
            <a:ext uri="{FF2B5EF4-FFF2-40B4-BE49-F238E27FC236}">
              <a16:creationId xmlns:a16="http://schemas.microsoft.com/office/drawing/2014/main" id="{96E8888E-6657-4BDE-9D15-694A2B319ECA}"/>
            </a:ext>
          </a:extLst>
        </xdr:cNvPr>
        <xdr:cNvCxnSpPr/>
      </xdr:nvCxnSpPr>
      <xdr:spPr>
        <a:xfrm>
          <a:off x="14592300" y="699461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62956</xdr:rowOff>
    </xdr:from>
    <xdr:to>
      <xdr:col>72</xdr:col>
      <xdr:colOff>38100</xdr:colOff>
      <xdr:row>40</xdr:row>
      <xdr:rowOff>164556</xdr:rowOff>
    </xdr:to>
    <xdr:sp macro="" textlink="">
      <xdr:nvSpPr>
        <xdr:cNvPr id="540" name="楕円 539">
          <a:extLst>
            <a:ext uri="{FF2B5EF4-FFF2-40B4-BE49-F238E27FC236}">
              <a16:creationId xmlns:a16="http://schemas.microsoft.com/office/drawing/2014/main" id="{5CAAA2BB-8A1A-45A1-8055-543A5ACD0E16}"/>
            </a:ext>
          </a:extLst>
        </xdr:cNvPr>
        <xdr:cNvSpPr/>
      </xdr:nvSpPr>
      <xdr:spPr>
        <a:xfrm>
          <a:off x="13652500" y="692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113756</xdr:rowOff>
    </xdr:from>
    <xdr:to>
      <xdr:col>76</xdr:col>
      <xdr:colOff>114300</xdr:colOff>
      <xdr:row>40</xdr:row>
      <xdr:rowOff>136616</xdr:rowOff>
    </xdr:to>
    <xdr:cxnSp macro="">
      <xdr:nvCxnSpPr>
        <xdr:cNvPr id="541" name="直線コネクタ 540">
          <a:extLst>
            <a:ext uri="{FF2B5EF4-FFF2-40B4-BE49-F238E27FC236}">
              <a16:creationId xmlns:a16="http://schemas.microsoft.com/office/drawing/2014/main" id="{9BB03012-10E1-4988-A8A3-A4C3ED999E1E}"/>
            </a:ext>
          </a:extLst>
        </xdr:cNvPr>
        <xdr:cNvCxnSpPr/>
      </xdr:nvCxnSpPr>
      <xdr:spPr>
        <a:xfrm>
          <a:off x="13703300" y="69717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160927</xdr:rowOff>
    </xdr:from>
    <xdr:to>
      <xdr:col>67</xdr:col>
      <xdr:colOff>101600</xdr:colOff>
      <xdr:row>41</xdr:row>
      <xdr:rowOff>91077</xdr:rowOff>
    </xdr:to>
    <xdr:sp macro="" textlink="">
      <xdr:nvSpPr>
        <xdr:cNvPr id="542" name="楕円 541">
          <a:extLst>
            <a:ext uri="{FF2B5EF4-FFF2-40B4-BE49-F238E27FC236}">
              <a16:creationId xmlns:a16="http://schemas.microsoft.com/office/drawing/2014/main" id="{48BB37F3-285C-4F8C-961F-3B65C6E6F476}"/>
            </a:ext>
          </a:extLst>
        </xdr:cNvPr>
        <xdr:cNvSpPr/>
      </xdr:nvSpPr>
      <xdr:spPr>
        <a:xfrm>
          <a:off x="12763500" y="701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113756</xdr:rowOff>
    </xdr:from>
    <xdr:to>
      <xdr:col>71</xdr:col>
      <xdr:colOff>177800</xdr:colOff>
      <xdr:row>41</xdr:row>
      <xdr:rowOff>40277</xdr:rowOff>
    </xdr:to>
    <xdr:cxnSp macro="">
      <xdr:nvCxnSpPr>
        <xdr:cNvPr id="543" name="直線コネクタ 542">
          <a:extLst>
            <a:ext uri="{FF2B5EF4-FFF2-40B4-BE49-F238E27FC236}">
              <a16:creationId xmlns:a16="http://schemas.microsoft.com/office/drawing/2014/main" id="{650E4239-5D0A-4530-9348-1936D2DC40FA}"/>
            </a:ext>
          </a:extLst>
        </xdr:cNvPr>
        <xdr:cNvCxnSpPr/>
      </xdr:nvCxnSpPr>
      <xdr:spPr>
        <a:xfrm flipV="1">
          <a:off x="12814300" y="697175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1469</xdr:rowOff>
    </xdr:from>
    <xdr:ext cx="405111" cy="259045"/>
    <xdr:sp macro="" textlink="">
      <xdr:nvSpPr>
        <xdr:cNvPr id="544" name="n_1aveValue【認定こども園・幼稚園・保育所】&#10;有形固定資産減価償却率">
          <a:extLst>
            <a:ext uri="{FF2B5EF4-FFF2-40B4-BE49-F238E27FC236}">
              <a16:creationId xmlns:a16="http://schemas.microsoft.com/office/drawing/2014/main" id="{F79A8EAE-78AB-42CE-84DD-0D15D370E875}"/>
            </a:ext>
          </a:extLst>
        </xdr:cNvPr>
        <xdr:cNvSpPr txBox="1"/>
      </xdr:nvSpPr>
      <xdr:spPr>
        <a:xfrm>
          <a:off x="152660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128831</xdr:rowOff>
    </xdr:from>
    <xdr:ext cx="405111" cy="259045"/>
    <xdr:sp macro="" textlink="">
      <xdr:nvSpPr>
        <xdr:cNvPr id="545" name="n_2aveValue【認定こども園・幼稚園・保育所】&#10;有形固定資産減価償却率">
          <a:extLst>
            <a:ext uri="{FF2B5EF4-FFF2-40B4-BE49-F238E27FC236}">
              <a16:creationId xmlns:a16="http://schemas.microsoft.com/office/drawing/2014/main" id="{B6B14C4F-C0DA-4464-B0E7-9C359E9D6BA1}"/>
            </a:ext>
          </a:extLst>
        </xdr:cNvPr>
        <xdr:cNvSpPr txBox="1"/>
      </xdr:nvSpPr>
      <xdr:spPr>
        <a:xfrm>
          <a:off x="14389744" y="630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146793</xdr:rowOff>
    </xdr:from>
    <xdr:ext cx="405111" cy="259045"/>
    <xdr:sp macro="" textlink="">
      <xdr:nvSpPr>
        <xdr:cNvPr id="546" name="n_3aveValue【認定こども園・幼稚園・保育所】&#10;有形固定資産減価償却率">
          <a:extLst>
            <a:ext uri="{FF2B5EF4-FFF2-40B4-BE49-F238E27FC236}">
              <a16:creationId xmlns:a16="http://schemas.microsoft.com/office/drawing/2014/main" id="{96800C9A-0223-4248-83CF-DF6EDF80F2F9}"/>
            </a:ext>
          </a:extLst>
        </xdr:cNvPr>
        <xdr:cNvSpPr txBox="1"/>
      </xdr:nvSpPr>
      <xdr:spPr>
        <a:xfrm>
          <a:off x="13500744" y="631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161488</xdr:rowOff>
    </xdr:from>
    <xdr:ext cx="405111" cy="259045"/>
    <xdr:sp macro="" textlink="">
      <xdr:nvSpPr>
        <xdr:cNvPr id="547" name="n_4aveValue【認定こども園・幼稚園・保育所】&#10;有形固定資産減価償却率">
          <a:extLst>
            <a:ext uri="{FF2B5EF4-FFF2-40B4-BE49-F238E27FC236}">
              <a16:creationId xmlns:a16="http://schemas.microsoft.com/office/drawing/2014/main" id="{A74642B2-50FA-4887-9B69-CE9B6FAF5E3F}"/>
            </a:ext>
          </a:extLst>
        </xdr:cNvPr>
        <xdr:cNvSpPr txBox="1"/>
      </xdr:nvSpPr>
      <xdr:spPr>
        <a:xfrm>
          <a:off x="126117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26687</xdr:rowOff>
    </xdr:from>
    <xdr:ext cx="405111" cy="259045"/>
    <xdr:sp macro="" textlink="">
      <xdr:nvSpPr>
        <xdr:cNvPr id="548" name="n_1mainValue【認定こども園・幼稚園・保育所】&#10;有形固定資産減価償却率">
          <a:extLst>
            <a:ext uri="{FF2B5EF4-FFF2-40B4-BE49-F238E27FC236}">
              <a16:creationId xmlns:a16="http://schemas.microsoft.com/office/drawing/2014/main" id="{9E76FE24-920A-42F9-BEA3-CF422091E2DB}"/>
            </a:ext>
          </a:extLst>
        </xdr:cNvPr>
        <xdr:cNvSpPr txBox="1"/>
      </xdr:nvSpPr>
      <xdr:spPr>
        <a:xfrm>
          <a:off x="15266044"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7093</xdr:rowOff>
    </xdr:from>
    <xdr:ext cx="405111" cy="259045"/>
    <xdr:sp macro="" textlink="">
      <xdr:nvSpPr>
        <xdr:cNvPr id="549" name="n_2mainValue【認定こども園・幼稚園・保育所】&#10;有形固定資産減価償却率">
          <a:extLst>
            <a:ext uri="{FF2B5EF4-FFF2-40B4-BE49-F238E27FC236}">
              <a16:creationId xmlns:a16="http://schemas.microsoft.com/office/drawing/2014/main" id="{EF42EFCA-5F6E-4A7B-A4FE-7A7B7C3BC3E2}"/>
            </a:ext>
          </a:extLst>
        </xdr:cNvPr>
        <xdr:cNvSpPr txBox="1"/>
      </xdr:nvSpPr>
      <xdr:spPr>
        <a:xfrm>
          <a:off x="14389744" y="703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155683</xdr:rowOff>
    </xdr:from>
    <xdr:ext cx="405111" cy="259045"/>
    <xdr:sp macro="" textlink="">
      <xdr:nvSpPr>
        <xdr:cNvPr id="550" name="n_3mainValue【認定こども園・幼稚園・保育所】&#10;有形固定資産減価償却率">
          <a:extLst>
            <a:ext uri="{FF2B5EF4-FFF2-40B4-BE49-F238E27FC236}">
              <a16:creationId xmlns:a16="http://schemas.microsoft.com/office/drawing/2014/main" id="{01D23FF8-E4C9-40D5-9CE9-3C202787C356}"/>
            </a:ext>
          </a:extLst>
        </xdr:cNvPr>
        <xdr:cNvSpPr txBox="1"/>
      </xdr:nvSpPr>
      <xdr:spPr>
        <a:xfrm>
          <a:off x="13500744" y="701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82204</xdr:rowOff>
    </xdr:from>
    <xdr:ext cx="405111" cy="259045"/>
    <xdr:sp macro="" textlink="">
      <xdr:nvSpPr>
        <xdr:cNvPr id="551" name="n_4mainValue【認定こども園・幼稚園・保育所】&#10;有形固定資産減価償却率">
          <a:extLst>
            <a:ext uri="{FF2B5EF4-FFF2-40B4-BE49-F238E27FC236}">
              <a16:creationId xmlns:a16="http://schemas.microsoft.com/office/drawing/2014/main" id="{4293BDD4-660A-4BA0-AC8E-D520B8CE50BF}"/>
            </a:ext>
          </a:extLst>
        </xdr:cNvPr>
        <xdr:cNvSpPr txBox="1"/>
      </xdr:nvSpPr>
      <xdr:spPr>
        <a:xfrm>
          <a:off x="12611744" y="711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a:extLst>
            <a:ext uri="{FF2B5EF4-FFF2-40B4-BE49-F238E27FC236}">
              <a16:creationId xmlns:a16="http://schemas.microsoft.com/office/drawing/2014/main" id="{8C042FFC-CBD6-49B2-B4B8-1DB9C9D36E1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a:extLst>
            <a:ext uri="{FF2B5EF4-FFF2-40B4-BE49-F238E27FC236}">
              <a16:creationId xmlns:a16="http://schemas.microsoft.com/office/drawing/2014/main" id="{EC63CB35-74A5-469E-9735-751E2EF6197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a:extLst>
            <a:ext uri="{FF2B5EF4-FFF2-40B4-BE49-F238E27FC236}">
              <a16:creationId xmlns:a16="http://schemas.microsoft.com/office/drawing/2014/main" id="{6E4E4C9F-34AB-49C4-A9AD-00C844E3122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a:extLst>
            <a:ext uri="{FF2B5EF4-FFF2-40B4-BE49-F238E27FC236}">
              <a16:creationId xmlns:a16="http://schemas.microsoft.com/office/drawing/2014/main" id="{5C4BD956-56B2-48EF-AABF-06D21A9CAFF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a:extLst>
            <a:ext uri="{FF2B5EF4-FFF2-40B4-BE49-F238E27FC236}">
              <a16:creationId xmlns:a16="http://schemas.microsoft.com/office/drawing/2014/main" id="{5383F8DC-6EF5-4FE0-A0DD-BCAF8DE4D9C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a:extLst>
            <a:ext uri="{FF2B5EF4-FFF2-40B4-BE49-F238E27FC236}">
              <a16:creationId xmlns:a16="http://schemas.microsoft.com/office/drawing/2014/main" id="{CB532971-70D2-419F-8802-1FF7656FF79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a:extLst>
            <a:ext uri="{FF2B5EF4-FFF2-40B4-BE49-F238E27FC236}">
              <a16:creationId xmlns:a16="http://schemas.microsoft.com/office/drawing/2014/main" id="{27015B72-22C3-4017-9617-1C8BDFA7799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a:extLst>
            <a:ext uri="{FF2B5EF4-FFF2-40B4-BE49-F238E27FC236}">
              <a16:creationId xmlns:a16="http://schemas.microsoft.com/office/drawing/2014/main" id="{C8EA9295-49A7-4A5B-9244-AB6F0878B9A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a:extLst>
            <a:ext uri="{FF2B5EF4-FFF2-40B4-BE49-F238E27FC236}">
              <a16:creationId xmlns:a16="http://schemas.microsoft.com/office/drawing/2014/main" id="{A581FB4F-67C4-4552-A43B-95CC839D550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a:extLst>
            <a:ext uri="{FF2B5EF4-FFF2-40B4-BE49-F238E27FC236}">
              <a16:creationId xmlns:a16="http://schemas.microsoft.com/office/drawing/2014/main" id="{0B95CEAE-8897-4732-BA78-7F513C953CE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2" name="直線コネクタ 561">
          <a:extLst>
            <a:ext uri="{FF2B5EF4-FFF2-40B4-BE49-F238E27FC236}">
              <a16:creationId xmlns:a16="http://schemas.microsoft.com/office/drawing/2014/main" id="{260EA7C1-07DC-4D49-805C-877194565F22}"/>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63" name="テキスト ボックス 562">
          <a:extLst>
            <a:ext uri="{FF2B5EF4-FFF2-40B4-BE49-F238E27FC236}">
              <a16:creationId xmlns:a16="http://schemas.microsoft.com/office/drawing/2014/main" id="{9F4E0EAE-54E8-456D-8FEA-32123D056B2E}"/>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4" name="直線コネクタ 563">
          <a:extLst>
            <a:ext uri="{FF2B5EF4-FFF2-40B4-BE49-F238E27FC236}">
              <a16:creationId xmlns:a16="http://schemas.microsoft.com/office/drawing/2014/main" id="{BAE02276-2C16-4524-89FC-8BDD78928C59}"/>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65" name="テキスト ボックス 564">
          <a:extLst>
            <a:ext uri="{FF2B5EF4-FFF2-40B4-BE49-F238E27FC236}">
              <a16:creationId xmlns:a16="http://schemas.microsoft.com/office/drawing/2014/main" id="{340D369F-1481-4EBE-B367-C45628ADA8E9}"/>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6" name="直線コネクタ 565">
          <a:extLst>
            <a:ext uri="{FF2B5EF4-FFF2-40B4-BE49-F238E27FC236}">
              <a16:creationId xmlns:a16="http://schemas.microsoft.com/office/drawing/2014/main" id="{EB852190-640E-40ED-A1D0-21CCB3478E39}"/>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7" name="テキスト ボックス 566">
          <a:extLst>
            <a:ext uri="{FF2B5EF4-FFF2-40B4-BE49-F238E27FC236}">
              <a16:creationId xmlns:a16="http://schemas.microsoft.com/office/drawing/2014/main" id="{18DF2F63-6F69-4EF6-974E-D1AA37422C08}"/>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8" name="直線コネクタ 567">
          <a:extLst>
            <a:ext uri="{FF2B5EF4-FFF2-40B4-BE49-F238E27FC236}">
              <a16:creationId xmlns:a16="http://schemas.microsoft.com/office/drawing/2014/main" id="{F3FEBBCE-B799-4351-81E3-57A3F1312133}"/>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9" name="テキスト ボックス 568">
          <a:extLst>
            <a:ext uri="{FF2B5EF4-FFF2-40B4-BE49-F238E27FC236}">
              <a16:creationId xmlns:a16="http://schemas.microsoft.com/office/drawing/2014/main" id="{06C46E36-BD6B-43B6-A0D0-DD2042300665}"/>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0" name="直線コネクタ 569">
          <a:extLst>
            <a:ext uri="{FF2B5EF4-FFF2-40B4-BE49-F238E27FC236}">
              <a16:creationId xmlns:a16="http://schemas.microsoft.com/office/drawing/2014/main" id="{7331F488-E991-48AE-9887-61601E180ABE}"/>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71" name="テキスト ボックス 570">
          <a:extLst>
            <a:ext uri="{FF2B5EF4-FFF2-40B4-BE49-F238E27FC236}">
              <a16:creationId xmlns:a16="http://schemas.microsoft.com/office/drawing/2014/main" id="{15B8355D-15AB-4E9F-BD88-FD919D2624AA}"/>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2" name="直線コネクタ 571">
          <a:extLst>
            <a:ext uri="{FF2B5EF4-FFF2-40B4-BE49-F238E27FC236}">
              <a16:creationId xmlns:a16="http://schemas.microsoft.com/office/drawing/2014/main" id="{192DD55C-90B0-4CD5-A0C4-5586E9BB5EC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73" name="テキスト ボックス 572">
          <a:extLst>
            <a:ext uri="{FF2B5EF4-FFF2-40B4-BE49-F238E27FC236}">
              <a16:creationId xmlns:a16="http://schemas.microsoft.com/office/drawing/2014/main" id="{E61E433C-DF2D-4F5B-8038-B40736895EE8}"/>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a:extLst>
            <a:ext uri="{FF2B5EF4-FFF2-40B4-BE49-F238E27FC236}">
              <a16:creationId xmlns:a16="http://schemas.microsoft.com/office/drawing/2014/main" id="{C30CD2FA-F624-4B08-8B07-C1C2D65F9B3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5" name="テキスト ボックス 574">
          <a:extLst>
            <a:ext uri="{FF2B5EF4-FFF2-40B4-BE49-F238E27FC236}">
              <a16:creationId xmlns:a16="http://schemas.microsoft.com/office/drawing/2014/main" id="{21244DE9-E3A4-4EE1-B355-8E05C2D4D962}"/>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認定こども園・幼稚園・保育所】&#10;一人当たり面積グラフ枠">
          <a:extLst>
            <a:ext uri="{FF2B5EF4-FFF2-40B4-BE49-F238E27FC236}">
              <a16:creationId xmlns:a16="http://schemas.microsoft.com/office/drawing/2014/main" id="{983A1866-DFC0-4938-821A-93C423E45E2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149678</xdr:rowOff>
    </xdr:from>
    <xdr:to>
      <xdr:col>116</xdr:col>
      <xdr:colOff>62864</xdr:colOff>
      <xdr:row>42</xdr:row>
      <xdr:rowOff>2177</xdr:rowOff>
    </xdr:to>
    <xdr:cxnSp macro="">
      <xdr:nvCxnSpPr>
        <xdr:cNvPr id="577" name="直線コネクタ 576">
          <a:extLst>
            <a:ext uri="{FF2B5EF4-FFF2-40B4-BE49-F238E27FC236}">
              <a16:creationId xmlns:a16="http://schemas.microsoft.com/office/drawing/2014/main" id="{315FD61B-AF7D-4581-BBD9-B4251DFEBBB6}"/>
            </a:ext>
          </a:extLst>
        </xdr:cNvPr>
        <xdr:cNvCxnSpPr/>
      </xdr:nvCxnSpPr>
      <xdr:spPr>
        <a:xfrm flipV="1">
          <a:off x="22160864" y="5807528"/>
          <a:ext cx="0" cy="139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6004</xdr:rowOff>
    </xdr:from>
    <xdr:ext cx="469744" cy="259045"/>
    <xdr:sp macro="" textlink="">
      <xdr:nvSpPr>
        <xdr:cNvPr id="578" name="【認定こども園・幼稚園・保育所】&#10;一人当たり面積最小値テキスト">
          <a:extLst>
            <a:ext uri="{FF2B5EF4-FFF2-40B4-BE49-F238E27FC236}">
              <a16:creationId xmlns:a16="http://schemas.microsoft.com/office/drawing/2014/main" id="{DE763517-DE3D-4A0F-BAB6-2192327D5CE1}"/>
            </a:ext>
          </a:extLst>
        </xdr:cNvPr>
        <xdr:cNvSpPr txBox="1"/>
      </xdr:nvSpPr>
      <xdr:spPr>
        <a:xfrm>
          <a:off x="22199600" y="720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2177</xdr:rowOff>
    </xdr:from>
    <xdr:to>
      <xdr:col>116</xdr:col>
      <xdr:colOff>152400</xdr:colOff>
      <xdr:row>42</xdr:row>
      <xdr:rowOff>2177</xdr:rowOff>
    </xdr:to>
    <xdr:cxnSp macro="">
      <xdr:nvCxnSpPr>
        <xdr:cNvPr id="579" name="直線コネクタ 578">
          <a:extLst>
            <a:ext uri="{FF2B5EF4-FFF2-40B4-BE49-F238E27FC236}">
              <a16:creationId xmlns:a16="http://schemas.microsoft.com/office/drawing/2014/main" id="{8400E90F-4A2E-428B-B4CE-E508E815BC85}"/>
            </a:ext>
          </a:extLst>
        </xdr:cNvPr>
        <xdr:cNvCxnSpPr/>
      </xdr:nvCxnSpPr>
      <xdr:spPr>
        <a:xfrm>
          <a:off x="22072600" y="7203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96355</xdr:rowOff>
    </xdr:from>
    <xdr:ext cx="469744" cy="259045"/>
    <xdr:sp macro="" textlink="">
      <xdr:nvSpPr>
        <xdr:cNvPr id="580" name="【認定こども園・幼稚園・保育所】&#10;一人当たり面積最大値テキスト">
          <a:extLst>
            <a:ext uri="{FF2B5EF4-FFF2-40B4-BE49-F238E27FC236}">
              <a16:creationId xmlns:a16="http://schemas.microsoft.com/office/drawing/2014/main" id="{0A0B80C1-4CB2-4A85-AF6B-8859E1B3E04D}"/>
            </a:ext>
          </a:extLst>
        </xdr:cNvPr>
        <xdr:cNvSpPr txBox="1"/>
      </xdr:nvSpPr>
      <xdr:spPr>
        <a:xfrm>
          <a:off x="22199600" y="558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149678</xdr:rowOff>
    </xdr:from>
    <xdr:to>
      <xdr:col>116</xdr:col>
      <xdr:colOff>152400</xdr:colOff>
      <xdr:row>33</xdr:row>
      <xdr:rowOff>149678</xdr:rowOff>
    </xdr:to>
    <xdr:cxnSp macro="">
      <xdr:nvCxnSpPr>
        <xdr:cNvPr id="581" name="直線コネクタ 580">
          <a:extLst>
            <a:ext uri="{FF2B5EF4-FFF2-40B4-BE49-F238E27FC236}">
              <a16:creationId xmlns:a16="http://schemas.microsoft.com/office/drawing/2014/main" id="{ED2639B0-5300-4C15-802D-52380182AFE2}"/>
            </a:ext>
          </a:extLst>
        </xdr:cNvPr>
        <xdr:cNvCxnSpPr/>
      </xdr:nvCxnSpPr>
      <xdr:spPr>
        <a:xfrm>
          <a:off x="22072600" y="580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80571</xdr:rowOff>
    </xdr:from>
    <xdr:ext cx="469744" cy="259045"/>
    <xdr:sp macro="" textlink="">
      <xdr:nvSpPr>
        <xdr:cNvPr id="582" name="【認定こども園・幼稚園・保育所】&#10;一人当たり面積平均値テキスト">
          <a:extLst>
            <a:ext uri="{FF2B5EF4-FFF2-40B4-BE49-F238E27FC236}">
              <a16:creationId xmlns:a16="http://schemas.microsoft.com/office/drawing/2014/main" id="{9CB3CADC-AA13-49A1-8A46-F91220239815}"/>
            </a:ext>
          </a:extLst>
        </xdr:cNvPr>
        <xdr:cNvSpPr txBox="1"/>
      </xdr:nvSpPr>
      <xdr:spPr>
        <a:xfrm>
          <a:off x="22199600" y="6767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102144</xdr:rowOff>
    </xdr:from>
    <xdr:to>
      <xdr:col>116</xdr:col>
      <xdr:colOff>114300</xdr:colOff>
      <xdr:row>40</xdr:row>
      <xdr:rowOff>32294</xdr:rowOff>
    </xdr:to>
    <xdr:sp macro="" textlink="">
      <xdr:nvSpPr>
        <xdr:cNvPr id="583" name="フローチャート: 判断 582">
          <a:extLst>
            <a:ext uri="{FF2B5EF4-FFF2-40B4-BE49-F238E27FC236}">
              <a16:creationId xmlns:a16="http://schemas.microsoft.com/office/drawing/2014/main" id="{E1A079D7-EB1F-489C-98DF-D13E6D764EA5}"/>
            </a:ext>
          </a:extLst>
        </xdr:cNvPr>
        <xdr:cNvSpPr/>
      </xdr:nvSpPr>
      <xdr:spPr>
        <a:xfrm>
          <a:off x="221107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121738</xdr:rowOff>
    </xdr:from>
    <xdr:to>
      <xdr:col>112</xdr:col>
      <xdr:colOff>38100</xdr:colOff>
      <xdr:row>40</xdr:row>
      <xdr:rowOff>51888</xdr:rowOff>
    </xdr:to>
    <xdr:sp macro="" textlink="">
      <xdr:nvSpPr>
        <xdr:cNvPr id="584" name="フローチャート: 判断 583">
          <a:extLst>
            <a:ext uri="{FF2B5EF4-FFF2-40B4-BE49-F238E27FC236}">
              <a16:creationId xmlns:a16="http://schemas.microsoft.com/office/drawing/2014/main" id="{7D8E19BB-172C-48DA-86F1-76BE826CEDC7}"/>
            </a:ext>
          </a:extLst>
        </xdr:cNvPr>
        <xdr:cNvSpPr/>
      </xdr:nvSpPr>
      <xdr:spPr>
        <a:xfrm>
          <a:off x="21272500" y="680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87993</xdr:rowOff>
    </xdr:from>
    <xdr:to>
      <xdr:col>107</xdr:col>
      <xdr:colOff>101600</xdr:colOff>
      <xdr:row>40</xdr:row>
      <xdr:rowOff>18143</xdr:rowOff>
    </xdr:to>
    <xdr:sp macro="" textlink="">
      <xdr:nvSpPr>
        <xdr:cNvPr id="585" name="フローチャート: 判断 584">
          <a:extLst>
            <a:ext uri="{FF2B5EF4-FFF2-40B4-BE49-F238E27FC236}">
              <a16:creationId xmlns:a16="http://schemas.microsoft.com/office/drawing/2014/main" id="{0DBAD709-CAB4-4D7B-B194-9F741151620A}"/>
            </a:ext>
          </a:extLst>
        </xdr:cNvPr>
        <xdr:cNvSpPr/>
      </xdr:nvSpPr>
      <xdr:spPr>
        <a:xfrm>
          <a:off x="20383500" y="677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76019</xdr:rowOff>
    </xdr:from>
    <xdr:to>
      <xdr:col>102</xdr:col>
      <xdr:colOff>165100</xdr:colOff>
      <xdr:row>40</xdr:row>
      <xdr:rowOff>6169</xdr:rowOff>
    </xdr:to>
    <xdr:sp macro="" textlink="">
      <xdr:nvSpPr>
        <xdr:cNvPr id="586" name="フローチャート: 判断 585">
          <a:extLst>
            <a:ext uri="{FF2B5EF4-FFF2-40B4-BE49-F238E27FC236}">
              <a16:creationId xmlns:a16="http://schemas.microsoft.com/office/drawing/2014/main" id="{51F7C1CC-5EF0-46C3-88AC-5AB64A6EC6A6}"/>
            </a:ext>
          </a:extLst>
        </xdr:cNvPr>
        <xdr:cNvSpPr/>
      </xdr:nvSpPr>
      <xdr:spPr>
        <a:xfrm>
          <a:off x="194945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171269</xdr:rowOff>
    </xdr:from>
    <xdr:to>
      <xdr:col>98</xdr:col>
      <xdr:colOff>38100</xdr:colOff>
      <xdr:row>39</xdr:row>
      <xdr:rowOff>101419</xdr:rowOff>
    </xdr:to>
    <xdr:sp macro="" textlink="">
      <xdr:nvSpPr>
        <xdr:cNvPr id="587" name="フローチャート: 判断 586">
          <a:extLst>
            <a:ext uri="{FF2B5EF4-FFF2-40B4-BE49-F238E27FC236}">
              <a16:creationId xmlns:a16="http://schemas.microsoft.com/office/drawing/2014/main" id="{92986706-84AA-4573-8333-C0E3076AB546}"/>
            </a:ext>
          </a:extLst>
        </xdr:cNvPr>
        <xdr:cNvSpPr/>
      </xdr:nvSpPr>
      <xdr:spPr>
        <a:xfrm>
          <a:off x="18605500" y="668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EC3157C4-C9AC-4EF2-A2F6-AB436B160E5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5E37A8C2-32AF-4AB5-B633-BB490E4A8AC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DADAA14E-5196-4195-9D3C-7407361CDB9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43ADDB72-E4E6-4CA8-AAA9-B664BF8CF86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FC77B56A-66B7-4957-AC24-D0BE9841170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46083</xdr:rowOff>
    </xdr:from>
    <xdr:to>
      <xdr:col>116</xdr:col>
      <xdr:colOff>114300</xdr:colOff>
      <xdr:row>38</xdr:row>
      <xdr:rowOff>147683</xdr:rowOff>
    </xdr:to>
    <xdr:sp macro="" textlink="">
      <xdr:nvSpPr>
        <xdr:cNvPr id="593" name="楕円 592">
          <a:extLst>
            <a:ext uri="{FF2B5EF4-FFF2-40B4-BE49-F238E27FC236}">
              <a16:creationId xmlns:a16="http://schemas.microsoft.com/office/drawing/2014/main" id="{9B1A77BF-A137-4E23-BFD3-EAFB35D05B55}"/>
            </a:ext>
          </a:extLst>
        </xdr:cNvPr>
        <xdr:cNvSpPr/>
      </xdr:nvSpPr>
      <xdr:spPr>
        <a:xfrm>
          <a:off x="22110700" y="656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68960</xdr:rowOff>
    </xdr:from>
    <xdr:ext cx="469744" cy="259045"/>
    <xdr:sp macro="" textlink="">
      <xdr:nvSpPr>
        <xdr:cNvPr id="594" name="【認定こども園・幼稚園・保育所】&#10;一人当たり面積該当値テキスト">
          <a:extLst>
            <a:ext uri="{FF2B5EF4-FFF2-40B4-BE49-F238E27FC236}">
              <a16:creationId xmlns:a16="http://schemas.microsoft.com/office/drawing/2014/main" id="{63977A20-8E66-4320-93B5-2294066AB1BB}"/>
            </a:ext>
          </a:extLst>
        </xdr:cNvPr>
        <xdr:cNvSpPr txBox="1"/>
      </xdr:nvSpPr>
      <xdr:spPr>
        <a:xfrm>
          <a:off x="22199600" y="641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60234</xdr:rowOff>
    </xdr:from>
    <xdr:to>
      <xdr:col>112</xdr:col>
      <xdr:colOff>38100</xdr:colOff>
      <xdr:row>38</xdr:row>
      <xdr:rowOff>161834</xdr:rowOff>
    </xdr:to>
    <xdr:sp macro="" textlink="">
      <xdr:nvSpPr>
        <xdr:cNvPr id="595" name="楕円 594">
          <a:extLst>
            <a:ext uri="{FF2B5EF4-FFF2-40B4-BE49-F238E27FC236}">
              <a16:creationId xmlns:a16="http://schemas.microsoft.com/office/drawing/2014/main" id="{1622C699-90DA-48E8-B2F8-5C6E5D9329A9}"/>
            </a:ext>
          </a:extLst>
        </xdr:cNvPr>
        <xdr:cNvSpPr/>
      </xdr:nvSpPr>
      <xdr:spPr>
        <a:xfrm>
          <a:off x="21272500" y="657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96883</xdr:rowOff>
    </xdr:from>
    <xdr:to>
      <xdr:col>116</xdr:col>
      <xdr:colOff>63500</xdr:colOff>
      <xdr:row>38</xdr:row>
      <xdr:rowOff>111034</xdr:rowOff>
    </xdr:to>
    <xdr:cxnSp macro="">
      <xdr:nvCxnSpPr>
        <xdr:cNvPr id="596" name="直線コネクタ 595">
          <a:extLst>
            <a:ext uri="{FF2B5EF4-FFF2-40B4-BE49-F238E27FC236}">
              <a16:creationId xmlns:a16="http://schemas.microsoft.com/office/drawing/2014/main" id="{BA946C4B-95AC-4029-A6F1-FE1BCCDC75A6}"/>
            </a:ext>
          </a:extLst>
        </xdr:cNvPr>
        <xdr:cNvCxnSpPr/>
      </xdr:nvCxnSpPr>
      <xdr:spPr>
        <a:xfrm flipV="1">
          <a:off x="21323300" y="6611983"/>
          <a:ext cx="8382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66766</xdr:rowOff>
    </xdr:from>
    <xdr:to>
      <xdr:col>107</xdr:col>
      <xdr:colOff>101600</xdr:colOff>
      <xdr:row>38</xdr:row>
      <xdr:rowOff>168366</xdr:rowOff>
    </xdr:to>
    <xdr:sp macro="" textlink="">
      <xdr:nvSpPr>
        <xdr:cNvPr id="597" name="楕円 596">
          <a:extLst>
            <a:ext uri="{FF2B5EF4-FFF2-40B4-BE49-F238E27FC236}">
              <a16:creationId xmlns:a16="http://schemas.microsoft.com/office/drawing/2014/main" id="{107C800A-12E7-4B02-9A5E-E14E12B12082}"/>
            </a:ext>
          </a:extLst>
        </xdr:cNvPr>
        <xdr:cNvSpPr/>
      </xdr:nvSpPr>
      <xdr:spPr>
        <a:xfrm>
          <a:off x="20383500" y="658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111034</xdr:rowOff>
    </xdr:from>
    <xdr:to>
      <xdr:col>111</xdr:col>
      <xdr:colOff>177800</xdr:colOff>
      <xdr:row>38</xdr:row>
      <xdr:rowOff>117566</xdr:rowOff>
    </xdr:to>
    <xdr:cxnSp macro="">
      <xdr:nvCxnSpPr>
        <xdr:cNvPr id="598" name="直線コネクタ 597">
          <a:extLst>
            <a:ext uri="{FF2B5EF4-FFF2-40B4-BE49-F238E27FC236}">
              <a16:creationId xmlns:a16="http://schemas.microsoft.com/office/drawing/2014/main" id="{9E7C9C8D-32E0-46B2-8B21-6381A2D8DAFF}"/>
            </a:ext>
          </a:extLst>
        </xdr:cNvPr>
        <xdr:cNvCxnSpPr/>
      </xdr:nvCxnSpPr>
      <xdr:spPr>
        <a:xfrm flipV="1">
          <a:off x="20434300" y="662613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75474</xdr:rowOff>
    </xdr:from>
    <xdr:to>
      <xdr:col>102</xdr:col>
      <xdr:colOff>165100</xdr:colOff>
      <xdr:row>39</xdr:row>
      <xdr:rowOff>5624</xdr:rowOff>
    </xdr:to>
    <xdr:sp macro="" textlink="">
      <xdr:nvSpPr>
        <xdr:cNvPr id="599" name="楕円 598">
          <a:extLst>
            <a:ext uri="{FF2B5EF4-FFF2-40B4-BE49-F238E27FC236}">
              <a16:creationId xmlns:a16="http://schemas.microsoft.com/office/drawing/2014/main" id="{B4371B5B-124C-476E-8EEC-7598FFD167F7}"/>
            </a:ext>
          </a:extLst>
        </xdr:cNvPr>
        <xdr:cNvSpPr/>
      </xdr:nvSpPr>
      <xdr:spPr>
        <a:xfrm>
          <a:off x="19494500" y="659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117566</xdr:rowOff>
    </xdr:from>
    <xdr:to>
      <xdr:col>107</xdr:col>
      <xdr:colOff>50800</xdr:colOff>
      <xdr:row>38</xdr:row>
      <xdr:rowOff>126274</xdr:rowOff>
    </xdr:to>
    <xdr:cxnSp macro="">
      <xdr:nvCxnSpPr>
        <xdr:cNvPr id="600" name="直線コネクタ 599">
          <a:extLst>
            <a:ext uri="{FF2B5EF4-FFF2-40B4-BE49-F238E27FC236}">
              <a16:creationId xmlns:a16="http://schemas.microsoft.com/office/drawing/2014/main" id="{4239DEED-634E-4E5A-9729-F73FA738937D}"/>
            </a:ext>
          </a:extLst>
        </xdr:cNvPr>
        <xdr:cNvCxnSpPr/>
      </xdr:nvCxnSpPr>
      <xdr:spPr>
        <a:xfrm flipV="1">
          <a:off x="19545300" y="6632666"/>
          <a:ext cx="8890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76563</xdr:rowOff>
    </xdr:from>
    <xdr:to>
      <xdr:col>98</xdr:col>
      <xdr:colOff>38100</xdr:colOff>
      <xdr:row>39</xdr:row>
      <xdr:rowOff>6713</xdr:rowOff>
    </xdr:to>
    <xdr:sp macro="" textlink="">
      <xdr:nvSpPr>
        <xdr:cNvPr id="601" name="楕円 600">
          <a:extLst>
            <a:ext uri="{FF2B5EF4-FFF2-40B4-BE49-F238E27FC236}">
              <a16:creationId xmlns:a16="http://schemas.microsoft.com/office/drawing/2014/main" id="{6DEA9338-014B-4F21-8CA8-E0DEA86DA15A}"/>
            </a:ext>
          </a:extLst>
        </xdr:cNvPr>
        <xdr:cNvSpPr/>
      </xdr:nvSpPr>
      <xdr:spPr>
        <a:xfrm>
          <a:off x="18605500" y="659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126274</xdr:rowOff>
    </xdr:from>
    <xdr:to>
      <xdr:col>102</xdr:col>
      <xdr:colOff>114300</xdr:colOff>
      <xdr:row>38</xdr:row>
      <xdr:rowOff>127363</xdr:rowOff>
    </xdr:to>
    <xdr:cxnSp macro="">
      <xdr:nvCxnSpPr>
        <xdr:cNvPr id="602" name="直線コネクタ 601">
          <a:extLst>
            <a:ext uri="{FF2B5EF4-FFF2-40B4-BE49-F238E27FC236}">
              <a16:creationId xmlns:a16="http://schemas.microsoft.com/office/drawing/2014/main" id="{BAE62156-3011-41C2-ABE8-8348C6BCC9AB}"/>
            </a:ext>
          </a:extLst>
        </xdr:cNvPr>
        <xdr:cNvCxnSpPr/>
      </xdr:nvCxnSpPr>
      <xdr:spPr>
        <a:xfrm flipV="1">
          <a:off x="18656300" y="6641374"/>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43015</xdr:rowOff>
    </xdr:from>
    <xdr:ext cx="469744" cy="259045"/>
    <xdr:sp macro="" textlink="">
      <xdr:nvSpPr>
        <xdr:cNvPr id="603" name="n_1aveValue【認定こども園・幼稚園・保育所】&#10;一人当たり面積">
          <a:extLst>
            <a:ext uri="{FF2B5EF4-FFF2-40B4-BE49-F238E27FC236}">
              <a16:creationId xmlns:a16="http://schemas.microsoft.com/office/drawing/2014/main" id="{39192353-DE55-4D83-B541-9F992CF6B333}"/>
            </a:ext>
          </a:extLst>
        </xdr:cNvPr>
        <xdr:cNvSpPr txBox="1"/>
      </xdr:nvSpPr>
      <xdr:spPr>
        <a:xfrm>
          <a:off x="21075727" y="690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9270</xdr:rowOff>
    </xdr:from>
    <xdr:ext cx="469744" cy="259045"/>
    <xdr:sp macro="" textlink="">
      <xdr:nvSpPr>
        <xdr:cNvPr id="604" name="n_2aveValue【認定こども園・幼稚園・保育所】&#10;一人当たり面積">
          <a:extLst>
            <a:ext uri="{FF2B5EF4-FFF2-40B4-BE49-F238E27FC236}">
              <a16:creationId xmlns:a16="http://schemas.microsoft.com/office/drawing/2014/main" id="{2D9586B4-D70E-481F-A122-9EF03D817969}"/>
            </a:ext>
          </a:extLst>
        </xdr:cNvPr>
        <xdr:cNvSpPr txBox="1"/>
      </xdr:nvSpPr>
      <xdr:spPr>
        <a:xfrm>
          <a:off x="20199427" y="686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168746</xdr:rowOff>
    </xdr:from>
    <xdr:ext cx="469744" cy="259045"/>
    <xdr:sp macro="" textlink="">
      <xdr:nvSpPr>
        <xdr:cNvPr id="605" name="n_3aveValue【認定こども園・幼稚園・保育所】&#10;一人当たり面積">
          <a:extLst>
            <a:ext uri="{FF2B5EF4-FFF2-40B4-BE49-F238E27FC236}">
              <a16:creationId xmlns:a16="http://schemas.microsoft.com/office/drawing/2014/main" id="{71CEA8BE-E0A1-4EAD-A7AC-E64227B835FC}"/>
            </a:ext>
          </a:extLst>
        </xdr:cNvPr>
        <xdr:cNvSpPr txBox="1"/>
      </xdr:nvSpPr>
      <xdr:spPr>
        <a:xfrm>
          <a:off x="19310427" y="685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92546</xdr:rowOff>
    </xdr:from>
    <xdr:ext cx="469744" cy="259045"/>
    <xdr:sp macro="" textlink="">
      <xdr:nvSpPr>
        <xdr:cNvPr id="606" name="n_4aveValue【認定こども園・幼稚園・保育所】&#10;一人当たり面積">
          <a:extLst>
            <a:ext uri="{FF2B5EF4-FFF2-40B4-BE49-F238E27FC236}">
              <a16:creationId xmlns:a16="http://schemas.microsoft.com/office/drawing/2014/main" id="{11442029-0902-4A30-B19A-B2494DF3CD10}"/>
            </a:ext>
          </a:extLst>
        </xdr:cNvPr>
        <xdr:cNvSpPr txBox="1"/>
      </xdr:nvSpPr>
      <xdr:spPr>
        <a:xfrm>
          <a:off x="18421427" y="677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6911</xdr:rowOff>
    </xdr:from>
    <xdr:ext cx="469744" cy="259045"/>
    <xdr:sp macro="" textlink="">
      <xdr:nvSpPr>
        <xdr:cNvPr id="607" name="n_1mainValue【認定こども園・幼稚園・保育所】&#10;一人当たり面積">
          <a:extLst>
            <a:ext uri="{FF2B5EF4-FFF2-40B4-BE49-F238E27FC236}">
              <a16:creationId xmlns:a16="http://schemas.microsoft.com/office/drawing/2014/main" id="{1425B9D2-4029-4A5C-BD3C-549087619508}"/>
            </a:ext>
          </a:extLst>
        </xdr:cNvPr>
        <xdr:cNvSpPr txBox="1"/>
      </xdr:nvSpPr>
      <xdr:spPr>
        <a:xfrm>
          <a:off x="21075727" y="635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13443</xdr:rowOff>
    </xdr:from>
    <xdr:ext cx="469744" cy="259045"/>
    <xdr:sp macro="" textlink="">
      <xdr:nvSpPr>
        <xdr:cNvPr id="608" name="n_2mainValue【認定こども園・幼稚園・保育所】&#10;一人当たり面積">
          <a:extLst>
            <a:ext uri="{FF2B5EF4-FFF2-40B4-BE49-F238E27FC236}">
              <a16:creationId xmlns:a16="http://schemas.microsoft.com/office/drawing/2014/main" id="{1C96AE7F-C3EF-46C1-BA1A-B78F2D719B67}"/>
            </a:ext>
          </a:extLst>
        </xdr:cNvPr>
        <xdr:cNvSpPr txBox="1"/>
      </xdr:nvSpPr>
      <xdr:spPr>
        <a:xfrm>
          <a:off x="20199427" y="635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22151</xdr:rowOff>
    </xdr:from>
    <xdr:ext cx="469744" cy="259045"/>
    <xdr:sp macro="" textlink="">
      <xdr:nvSpPr>
        <xdr:cNvPr id="609" name="n_3mainValue【認定こども園・幼稚園・保育所】&#10;一人当たり面積">
          <a:extLst>
            <a:ext uri="{FF2B5EF4-FFF2-40B4-BE49-F238E27FC236}">
              <a16:creationId xmlns:a16="http://schemas.microsoft.com/office/drawing/2014/main" id="{2790FA9C-C1FB-4815-BA6B-3519862C075D}"/>
            </a:ext>
          </a:extLst>
        </xdr:cNvPr>
        <xdr:cNvSpPr txBox="1"/>
      </xdr:nvSpPr>
      <xdr:spPr>
        <a:xfrm>
          <a:off x="19310427" y="636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23240</xdr:rowOff>
    </xdr:from>
    <xdr:ext cx="469744" cy="259045"/>
    <xdr:sp macro="" textlink="">
      <xdr:nvSpPr>
        <xdr:cNvPr id="610" name="n_4mainValue【認定こども園・幼稚園・保育所】&#10;一人当たり面積">
          <a:extLst>
            <a:ext uri="{FF2B5EF4-FFF2-40B4-BE49-F238E27FC236}">
              <a16:creationId xmlns:a16="http://schemas.microsoft.com/office/drawing/2014/main" id="{2853E85D-269D-42A1-A57E-52D2EA172322}"/>
            </a:ext>
          </a:extLst>
        </xdr:cNvPr>
        <xdr:cNvSpPr txBox="1"/>
      </xdr:nvSpPr>
      <xdr:spPr>
        <a:xfrm>
          <a:off x="18421427" y="6366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a:extLst>
            <a:ext uri="{FF2B5EF4-FFF2-40B4-BE49-F238E27FC236}">
              <a16:creationId xmlns:a16="http://schemas.microsoft.com/office/drawing/2014/main" id="{88053FD6-B0A8-48D2-BB2C-70208D95EFB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a:extLst>
            <a:ext uri="{FF2B5EF4-FFF2-40B4-BE49-F238E27FC236}">
              <a16:creationId xmlns:a16="http://schemas.microsoft.com/office/drawing/2014/main" id="{544C52E3-E66E-4879-B075-8157C53242E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a:extLst>
            <a:ext uri="{FF2B5EF4-FFF2-40B4-BE49-F238E27FC236}">
              <a16:creationId xmlns:a16="http://schemas.microsoft.com/office/drawing/2014/main" id="{29EA963A-28C3-4F3D-BCD6-E9342727AB0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a:extLst>
            <a:ext uri="{FF2B5EF4-FFF2-40B4-BE49-F238E27FC236}">
              <a16:creationId xmlns:a16="http://schemas.microsoft.com/office/drawing/2014/main" id="{1D35E97D-102B-4BC0-BCEE-0D592AFA8C1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a:extLst>
            <a:ext uri="{FF2B5EF4-FFF2-40B4-BE49-F238E27FC236}">
              <a16:creationId xmlns:a16="http://schemas.microsoft.com/office/drawing/2014/main" id="{21FAB750-E032-4A7D-A00C-A31002AD7CF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a:extLst>
            <a:ext uri="{FF2B5EF4-FFF2-40B4-BE49-F238E27FC236}">
              <a16:creationId xmlns:a16="http://schemas.microsoft.com/office/drawing/2014/main" id="{1A9829AF-5DB4-4F22-B7F0-D1764D96CB1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a:extLst>
            <a:ext uri="{FF2B5EF4-FFF2-40B4-BE49-F238E27FC236}">
              <a16:creationId xmlns:a16="http://schemas.microsoft.com/office/drawing/2014/main" id="{C7F66A28-3F74-40E9-825C-E821F547193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a:extLst>
            <a:ext uri="{FF2B5EF4-FFF2-40B4-BE49-F238E27FC236}">
              <a16:creationId xmlns:a16="http://schemas.microsoft.com/office/drawing/2014/main" id="{D265431C-13A4-4F98-8C33-28889FCBA53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a:extLst>
            <a:ext uri="{FF2B5EF4-FFF2-40B4-BE49-F238E27FC236}">
              <a16:creationId xmlns:a16="http://schemas.microsoft.com/office/drawing/2014/main" id="{F8D1C2B4-1FEE-460F-ADEC-39295843588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a:extLst>
            <a:ext uri="{FF2B5EF4-FFF2-40B4-BE49-F238E27FC236}">
              <a16:creationId xmlns:a16="http://schemas.microsoft.com/office/drawing/2014/main" id="{2C068DA9-5013-4727-B70D-FCF73B36219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a:extLst>
            <a:ext uri="{FF2B5EF4-FFF2-40B4-BE49-F238E27FC236}">
              <a16:creationId xmlns:a16="http://schemas.microsoft.com/office/drawing/2014/main" id="{753D857B-1003-4591-B995-1DE977D4444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2" name="直線コネクタ 621">
          <a:extLst>
            <a:ext uri="{FF2B5EF4-FFF2-40B4-BE49-F238E27FC236}">
              <a16:creationId xmlns:a16="http://schemas.microsoft.com/office/drawing/2014/main" id="{CC9F7CC3-0CC8-4F2A-BD55-9E3D415D8CD5}"/>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3" name="テキスト ボックス 622">
          <a:extLst>
            <a:ext uri="{FF2B5EF4-FFF2-40B4-BE49-F238E27FC236}">
              <a16:creationId xmlns:a16="http://schemas.microsoft.com/office/drawing/2014/main" id="{B737B89D-93A8-4441-B6B2-9EBE7D1072FA}"/>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4" name="直線コネクタ 623">
          <a:extLst>
            <a:ext uri="{FF2B5EF4-FFF2-40B4-BE49-F238E27FC236}">
              <a16:creationId xmlns:a16="http://schemas.microsoft.com/office/drawing/2014/main" id="{09BDC317-0CBD-45D0-A74B-F306D10D1519}"/>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5" name="テキスト ボックス 624">
          <a:extLst>
            <a:ext uri="{FF2B5EF4-FFF2-40B4-BE49-F238E27FC236}">
              <a16:creationId xmlns:a16="http://schemas.microsoft.com/office/drawing/2014/main" id="{5DC8EAE6-F81B-4F00-A35D-F84882C5A9B5}"/>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6" name="直線コネクタ 625">
          <a:extLst>
            <a:ext uri="{FF2B5EF4-FFF2-40B4-BE49-F238E27FC236}">
              <a16:creationId xmlns:a16="http://schemas.microsoft.com/office/drawing/2014/main" id="{C01FD8B8-C883-4292-9D12-618337F86E8A}"/>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7" name="テキスト ボックス 626">
          <a:extLst>
            <a:ext uri="{FF2B5EF4-FFF2-40B4-BE49-F238E27FC236}">
              <a16:creationId xmlns:a16="http://schemas.microsoft.com/office/drawing/2014/main" id="{441F3995-F1B3-4B03-BF36-980249A31D67}"/>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8" name="直線コネクタ 627">
          <a:extLst>
            <a:ext uri="{FF2B5EF4-FFF2-40B4-BE49-F238E27FC236}">
              <a16:creationId xmlns:a16="http://schemas.microsoft.com/office/drawing/2014/main" id="{60BB6011-D4F2-4E77-BACB-1FF83379186B}"/>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9" name="テキスト ボックス 628">
          <a:extLst>
            <a:ext uri="{FF2B5EF4-FFF2-40B4-BE49-F238E27FC236}">
              <a16:creationId xmlns:a16="http://schemas.microsoft.com/office/drawing/2014/main" id="{BA2318D6-A3B8-4F5B-8D8C-1E2CAD40BEC9}"/>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0" name="直線コネクタ 629">
          <a:extLst>
            <a:ext uri="{FF2B5EF4-FFF2-40B4-BE49-F238E27FC236}">
              <a16:creationId xmlns:a16="http://schemas.microsoft.com/office/drawing/2014/main" id="{69E63841-9B4E-4405-9B5C-E2DC15FC609F}"/>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1" name="テキスト ボックス 630">
          <a:extLst>
            <a:ext uri="{FF2B5EF4-FFF2-40B4-BE49-F238E27FC236}">
              <a16:creationId xmlns:a16="http://schemas.microsoft.com/office/drawing/2014/main" id="{BC41B669-9D37-4F4A-BB07-934BE3704AD2}"/>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a:extLst>
            <a:ext uri="{FF2B5EF4-FFF2-40B4-BE49-F238E27FC236}">
              <a16:creationId xmlns:a16="http://schemas.microsoft.com/office/drawing/2014/main" id="{56F19D98-AC11-4F3A-9EC9-47F75617FFA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3" name="テキスト ボックス 632">
          <a:extLst>
            <a:ext uri="{FF2B5EF4-FFF2-40B4-BE49-F238E27FC236}">
              <a16:creationId xmlns:a16="http://schemas.microsoft.com/office/drawing/2014/main" id="{8D1A227A-EB4D-4815-8A7A-CAEA40AB51C5}"/>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4" name="【学校施設】&#10;有形固定資産減価償却率グラフ枠">
          <a:extLst>
            <a:ext uri="{FF2B5EF4-FFF2-40B4-BE49-F238E27FC236}">
              <a16:creationId xmlns:a16="http://schemas.microsoft.com/office/drawing/2014/main" id="{5C6EBFCD-96E1-44EF-B2DF-D25E8F51BA4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45720</xdr:rowOff>
    </xdr:from>
    <xdr:to>
      <xdr:col>85</xdr:col>
      <xdr:colOff>126364</xdr:colOff>
      <xdr:row>64</xdr:row>
      <xdr:rowOff>68580</xdr:rowOff>
    </xdr:to>
    <xdr:cxnSp macro="">
      <xdr:nvCxnSpPr>
        <xdr:cNvPr id="635" name="直線コネクタ 634">
          <a:extLst>
            <a:ext uri="{FF2B5EF4-FFF2-40B4-BE49-F238E27FC236}">
              <a16:creationId xmlns:a16="http://schemas.microsoft.com/office/drawing/2014/main" id="{0F0A8793-1730-42FB-8469-B0B04082FBA4}"/>
            </a:ext>
          </a:extLst>
        </xdr:cNvPr>
        <xdr:cNvCxnSpPr/>
      </xdr:nvCxnSpPr>
      <xdr:spPr>
        <a:xfrm flipV="1">
          <a:off x="16318864" y="96469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72407</xdr:rowOff>
    </xdr:from>
    <xdr:ext cx="405111" cy="259045"/>
    <xdr:sp macro="" textlink="">
      <xdr:nvSpPr>
        <xdr:cNvPr id="636" name="【学校施設】&#10;有形固定資産減価償却率最小値テキスト">
          <a:extLst>
            <a:ext uri="{FF2B5EF4-FFF2-40B4-BE49-F238E27FC236}">
              <a16:creationId xmlns:a16="http://schemas.microsoft.com/office/drawing/2014/main" id="{8FDA585E-BF69-497D-AB0D-1329FBD8DE4D}"/>
            </a:ext>
          </a:extLst>
        </xdr:cNvPr>
        <xdr:cNvSpPr txBox="1"/>
      </xdr:nvSpPr>
      <xdr:spPr>
        <a:xfrm>
          <a:off x="16357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68580</xdr:rowOff>
    </xdr:from>
    <xdr:to>
      <xdr:col>86</xdr:col>
      <xdr:colOff>25400</xdr:colOff>
      <xdr:row>64</xdr:row>
      <xdr:rowOff>68580</xdr:rowOff>
    </xdr:to>
    <xdr:cxnSp macro="">
      <xdr:nvCxnSpPr>
        <xdr:cNvPr id="637" name="直線コネクタ 636">
          <a:extLst>
            <a:ext uri="{FF2B5EF4-FFF2-40B4-BE49-F238E27FC236}">
              <a16:creationId xmlns:a16="http://schemas.microsoft.com/office/drawing/2014/main" id="{0B9EB928-55D3-4196-97A5-1DD9DCCB7A72}"/>
            </a:ext>
          </a:extLst>
        </xdr:cNvPr>
        <xdr:cNvCxnSpPr/>
      </xdr:nvCxnSpPr>
      <xdr:spPr>
        <a:xfrm>
          <a:off x="16230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163847</xdr:rowOff>
    </xdr:from>
    <xdr:ext cx="405111" cy="259045"/>
    <xdr:sp macro="" textlink="">
      <xdr:nvSpPr>
        <xdr:cNvPr id="638" name="【学校施設】&#10;有形固定資産減価償却率最大値テキスト">
          <a:extLst>
            <a:ext uri="{FF2B5EF4-FFF2-40B4-BE49-F238E27FC236}">
              <a16:creationId xmlns:a16="http://schemas.microsoft.com/office/drawing/2014/main" id="{8C5EB598-5C31-4DCD-8989-41CE099094A7}"/>
            </a:ext>
          </a:extLst>
        </xdr:cNvPr>
        <xdr:cNvSpPr txBox="1"/>
      </xdr:nvSpPr>
      <xdr:spPr>
        <a:xfrm>
          <a:off x="163576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45720</xdr:rowOff>
    </xdr:from>
    <xdr:to>
      <xdr:col>86</xdr:col>
      <xdr:colOff>25400</xdr:colOff>
      <xdr:row>56</xdr:row>
      <xdr:rowOff>45720</xdr:rowOff>
    </xdr:to>
    <xdr:cxnSp macro="">
      <xdr:nvCxnSpPr>
        <xdr:cNvPr id="639" name="直線コネクタ 638">
          <a:extLst>
            <a:ext uri="{FF2B5EF4-FFF2-40B4-BE49-F238E27FC236}">
              <a16:creationId xmlns:a16="http://schemas.microsoft.com/office/drawing/2014/main" id="{329726C5-F1FE-4583-8F81-50A37C3DADE5}"/>
            </a:ext>
          </a:extLst>
        </xdr:cNvPr>
        <xdr:cNvCxnSpPr/>
      </xdr:nvCxnSpPr>
      <xdr:spPr>
        <a:xfrm>
          <a:off x="16230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99712</xdr:rowOff>
    </xdr:from>
    <xdr:ext cx="405111" cy="259045"/>
    <xdr:sp macro="" textlink="">
      <xdr:nvSpPr>
        <xdr:cNvPr id="640" name="【学校施設】&#10;有形固定資産減価償却率平均値テキスト">
          <a:extLst>
            <a:ext uri="{FF2B5EF4-FFF2-40B4-BE49-F238E27FC236}">
              <a16:creationId xmlns:a16="http://schemas.microsoft.com/office/drawing/2014/main" id="{277AC6A4-D18A-4DDC-B7C5-563BC58AA107}"/>
            </a:ext>
          </a:extLst>
        </xdr:cNvPr>
        <xdr:cNvSpPr txBox="1"/>
      </xdr:nvSpPr>
      <xdr:spPr>
        <a:xfrm>
          <a:off x="16357600" y="102152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76835</xdr:rowOff>
    </xdr:from>
    <xdr:to>
      <xdr:col>85</xdr:col>
      <xdr:colOff>177800</xdr:colOff>
      <xdr:row>61</xdr:row>
      <xdr:rowOff>6985</xdr:rowOff>
    </xdr:to>
    <xdr:sp macro="" textlink="">
      <xdr:nvSpPr>
        <xdr:cNvPr id="641" name="フローチャート: 判断 640">
          <a:extLst>
            <a:ext uri="{FF2B5EF4-FFF2-40B4-BE49-F238E27FC236}">
              <a16:creationId xmlns:a16="http://schemas.microsoft.com/office/drawing/2014/main" id="{BBBC554E-B56E-4E1B-9445-FA08CFAAB6F0}"/>
            </a:ext>
          </a:extLst>
        </xdr:cNvPr>
        <xdr:cNvSpPr/>
      </xdr:nvSpPr>
      <xdr:spPr>
        <a:xfrm>
          <a:off x="162687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50165</xdr:rowOff>
    </xdr:from>
    <xdr:to>
      <xdr:col>81</xdr:col>
      <xdr:colOff>101600</xdr:colOff>
      <xdr:row>60</xdr:row>
      <xdr:rowOff>151765</xdr:rowOff>
    </xdr:to>
    <xdr:sp macro="" textlink="">
      <xdr:nvSpPr>
        <xdr:cNvPr id="642" name="フローチャート: 判断 641">
          <a:extLst>
            <a:ext uri="{FF2B5EF4-FFF2-40B4-BE49-F238E27FC236}">
              <a16:creationId xmlns:a16="http://schemas.microsoft.com/office/drawing/2014/main" id="{7FF011E7-DA83-4E76-B294-D137F2538EDE}"/>
            </a:ext>
          </a:extLst>
        </xdr:cNvPr>
        <xdr:cNvSpPr/>
      </xdr:nvSpPr>
      <xdr:spPr>
        <a:xfrm>
          <a:off x="15430500" y="1033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6350</xdr:rowOff>
    </xdr:from>
    <xdr:to>
      <xdr:col>76</xdr:col>
      <xdr:colOff>165100</xdr:colOff>
      <xdr:row>60</xdr:row>
      <xdr:rowOff>107950</xdr:rowOff>
    </xdr:to>
    <xdr:sp macro="" textlink="">
      <xdr:nvSpPr>
        <xdr:cNvPr id="643" name="フローチャート: 判断 642">
          <a:extLst>
            <a:ext uri="{FF2B5EF4-FFF2-40B4-BE49-F238E27FC236}">
              <a16:creationId xmlns:a16="http://schemas.microsoft.com/office/drawing/2014/main" id="{752FBA23-0733-4709-BE50-19CC223EF266}"/>
            </a:ext>
          </a:extLst>
        </xdr:cNvPr>
        <xdr:cNvSpPr/>
      </xdr:nvSpPr>
      <xdr:spPr>
        <a:xfrm>
          <a:off x="14541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644" name="フローチャート: 判断 643">
          <a:extLst>
            <a:ext uri="{FF2B5EF4-FFF2-40B4-BE49-F238E27FC236}">
              <a16:creationId xmlns:a16="http://schemas.microsoft.com/office/drawing/2014/main" id="{0C08ED9C-0C97-488C-9C54-C41EBCB4AC86}"/>
            </a:ext>
          </a:extLst>
        </xdr:cNvPr>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162560</xdr:rowOff>
    </xdr:from>
    <xdr:to>
      <xdr:col>67</xdr:col>
      <xdr:colOff>101600</xdr:colOff>
      <xdr:row>60</xdr:row>
      <xdr:rowOff>92710</xdr:rowOff>
    </xdr:to>
    <xdr:sp macro="" textlink="">
      <xdr:nvSpPr>
        <xdr:cNvPr id="645" name="フローチャート: 判断 644">
          <a:extLst>
            <a:ext uri="{FF2B5EF4-FFF2-40B4-BE49-F238E27FC236}">
              <a16:creationId xmlns:a16="http://schemas.microsoft.com/office/drawing/2014/main" id="{10C4C862-ABEB-4AF9-8CB5-461CA71E4A43}"/>
            </a:ext>
          </a:extLst>
        </xdr:cNvPr>
        <xdr:cNvSpPr/>
      </xdr:nvSpPr>
      <xdr:spPr>
        <a:xfrm>
          <a:off x="12763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25355EC3-D4E4-4F9C-9867-BD37E74F8BB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D5AFECB1-3E7C-4547-88C6-BF6176F6CCD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F37E3A44-2933-4D9C-9D75-9CA5E8F7374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4132D76C-13DE-4B75-AEFB-7F19CEB6DD5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3D7F0CD6-D2F3-42AE-BC10-DC6F255F9C4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86360</xdr:rowOff>
    </xdr:from>
    <xdr:to>
      <xdr:col>85</xdr:col>
      <xdr:colOff>177800</xdr:colOff>
      <xdr:row>63</xdr:row>
      <xdr:rowOff>16510</xdr:rowOff>
    </xdr:to>
    <xdr:sp macro="" textlink="">
      <xdr:nvSpPr>
        <xdr:cNvPr id="651" name="楕円 650">
          <a:extLst>
            <a:ext uri="{FF2B5EF4-FFF2-40B4-BE49-F238E27FC236}">
              <a16:creationId xmlns:a16="http://schemas.microsoft.com/office/drawing/2014/main" id="{0D2A72C7-3849-42E8-AC15-89CAE8AF9C6B}"/>
            </a:ext>
          </a:extLst>
        </xdr:cNvPr>
        <xdr:cNvSpPr/>
      </xdr:nvSpPr>
      <xdr:spPr>
        <a:xfrm>
          <a:off x="162687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64787</xdr:rowOff>
    </xdr:from>
    <xdr:ext cx="405111" cy="259045"/>
    <xdr:sp macro="" textlink="">
      <xdr:nvSpPr>
        <xdr:cNvPr id="652" name="【学校施設】&#10;有形固定資産減価償却率該当値テキスト">
          <a:extLst>
            <a:ext uri="{FF2B5EF4-FFF2-40B4-BE49-F238E27FC236}">
              <a16:creationId xmlns:a16="http://schemas.microsoft.com/office/drawing/2014/main" id="{59C20C93-65C2-4BBB-A90E-6F2E4BD158A1}"/>
            </a:ext>
          </a:extLst>
        </xdr:cNvPr>
        <xdr:cNvSpPr txBox="1"/>
      </xdr:nvSpPr>
      <xdr:spPr>
        <a:xfrm>
          <a:off x="16357600"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118745</xdr:rowOff>
    </xdr:from>
    <xdr:to>
      <xdr:col>81</xdr:col>
      <xdr:colOff>101600</xdr:colOff>
      <xdr:row>63</xdr:row>
      <xdr:rowOff>48895</xdr:rowOff>
    </xdr:to>
    <xdr:sp macro="" textlink="">
      <xdr:nvSpPr>
        <xdr:cNvPr id="653" name="楕円 652">
          <a:extLst>
            <a:ext uri="{FF2B5EF4-FFF2-40B4-BE49-F238E27FC236}">
              <a16:creationId xmlns:a16="http://schemas.microsoft.com/office/drawing/2014/main" id="{FDA61BBE-10F1-4265-A4B2-E815BC386D01}"/>
            </a:ext>
          </a:extLst>
        </xdr:cNvPr>
        <xdr:cNvSpPr/>
      </xdr:nvSpPr>
      <xdr:spPr>
        <a:xfrm>
          <a:off x="15430500" y="1074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137160</xdr:rowOff>
    </xdr:from>
    <xdr:to>
      <xdr:col>85</xdr:col>
      <xdr:colOff>127000</xdr:colOff>
      <xdr:row>62</xdr:row>
      <xdr:rowOff>169545</xdr:rowOff>
    </xdr:to>
    <xdr:cxnSp macro="">
      <xdr:nvCxnSpPr>
        <xdr:cNvPr id="654" name="直線コネクタ 653">
          <a:extLst>
            <a:ext uri="{FF2B5EF4-FFF2-40B4-BE49-F238E27FC236}">
              <a16:creationId xmlns:a16="http://schemas.microsoft.com/office/drawing/2014/main" id="{FBAA5111-6F72-4078-88DA-0EB3917D6E69}"/>
            </a:ext>
          </a:extLst>
        </xdr:cNvPr>
        <xdr:cNvCxnSpPr/>
      </xdr:nvCxnSpPr>
      <xdr:spPr>
        <a:xfrm flipV="1">
          <a:off x="15481300" y="1076706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137795</xdr:rowOff>
    </xdr:from>
    <xdr:to>
      <xdr:col>76</xdr:col>
      <xdr:colOff>165100</xdr:colOff>
      <xdr:row>63</xdr:row>
      <xdr:rowOff>67945</xdr:rowOff>
    </xdr:to>
    <xdr:sp macro="" textlink="">
      <xdr:nvSpPr>
        <xdr:cNvPr id="655" name="楕円 654">
          <a:extLst>
            <a:ext uri="{FF2B5EF4-FFF2-40B4-BE49-F238E27FC236}">
              <a16:creationId xmlns:a16="http://schemas.microsoft.com/office/drawing/2014/main" id="{96B126C3-D873-47F5-8BA0-F26F105E425B}"/>
            </a:ext>
          </a:extLst>
        </xdr:cNvPr>
        <xdr:cNvSpPr/>
      </xdr:nvSpPr>
      <xdr:spPr>
        <a:xfrm>
          <a:off x="14541500" y="1076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169545</xdr:rowOff>
    </xdr:from>
    <xdr:to>
      <xdr:col>81</xdr:col>
      <xdr:colOff>50800</xdr:colOff>
      <xdr:row>63</xdr:row>
      <xdr:rowOff>17145</xdr:rowOff>
    </xdr:to>
    <xdr:cxnSp macro="">
      <xdr:nvCxnSpPr>
        <xdr:cNvPr id="656" name="直線コネクタ 655">
          <a:extLst>
            <a:ext uri="{FF2B5EF4-FFF2-40B4-BE49-F238E27FC236}">
              <a16:creationId xmlns:a16="http://schemas.microsoft.com/office/drawing/2014/main" id="{AB666D05-D6F3-4184-9D85-908FF493DAB3}"/>
            </a:ext>
          </a:extLst>
        </xdr:cNvPr>
        <xdr:cNvCxnSpPr/>
      </xdr:nvCxnSpPr>
      <xdr:spPr>
        <a:xfrm flipV="1">
          <a:off x="14592300" y="1079944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114935</xdr:rowOff>
    </xdr:from>
    <xdr:to>
      <xdr:col>72</xdr:col>
      <xdr:colOff>38100</xdr:colOff>
      <xdr:row>63</xdr:row>
      <xdr:rowOff>45085</xdr:rowOff>
    </xdr:to>
    <xdr:sp macro="" textlink="">
      <xdr:nvSpPr>
        <xdr:cNvPr id="657" name="楕円 656">
          <a:extLst>
            <a:ext uri="{FF2B5EF4-FFF2-40B4-BE49-F238E27FC236}">
              <a16:creationId xmlns:a16="http://schemas.microsoft.com/office/drawing/2014/main" id="{0037F8A6-3D0D-4ADA-953A-A2B0F9BA6EFC}"/>
            </a:ext>
          </a:extLst>
        </xdr:cNvPr>
        <xdr:cNvSpPr/>
      </xdr:nvSpPr>
      <xdr:spPr>
        <a:xfrm>
          <a:off x="13652500" y="1074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165735</xdr:rowOff>
    </xdr:from>
    <xdr:to>
      <xdr:col>76</xdr:col>
      <xdr:colOff>114300</xdr:colOff>
      <xdr:row>63</xdr:row>
      <xdr:rowOff>17145</xdr:rowOff>
    </xdr:to>
    <xdr:cxnSp macro="">
      <xdr:nvCxnSpPr>
        <xdr:cNvPr id="658" name="直線コネクタ 657">
          <a:extLst>
            <a:ext uri="{FF2B5EF4-FFF2-40B4-BE49-F238E27FC236}">
              <a16:creationId xmlns:a16="http://schemas.microsoft.com/office/drawing/2014/main" id="{DFBD574C-CBAA-455D-8145-4E6C7721D4A0}"/>
            </a:ext>
          </a:extLst>
        </xdr:cNvPr>
        <xdr:cNvCxnSpPr/>
      </xdr:nvCxnSpPr>
      <xdr:spPr>
        <a:xfrm>
          <a:off x="13703300" y="1079563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99695</xdr:rowOff>
    </xdr:from>
    <xdr:to>
      <xdr:col>67</xdr:col>
      <xdr:colOff>101600</xdr:colOff>
      <xdr:row>63</xdr:row>
      <xdr:rowOff>29845</xdr:rowOff>
    </xdr:to>
    <xdr:sp macro="" textlink="">
      <xdr:nvSpPr>
        <xdr:cNvPr id="659" name="楕円 658">
          <a:extLst>
            <a:ext uri="{FF2B5EF4-FFF2-40B4-BE49-F238E27FC236}">
              <a16:creationId xmlns:a16="http://schemas.microsoft.com/office/drawing/2014/main" id="{0D297B7F-5BAF-43A0-AFC1-2E127E00B399}"/>
            </a:ext>
          </a:extLst>
        </xdr:cNvPr>
        <xdr:cNvSpPr/>
      </xdr:nvSpPr>
      <xdr:spPr>
        <a:xfrm>
          <a:off x="12763500" y="1072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150495</xdr:rowOff>
    </xdr:from>
    <xdr:to>
      <xdr:col>71</xdr:col>
      <xdr:colOff>177800</xdr:colOff>
      <xdr:row>62</xdr:row>
      <xdr:rowOff>165735</xdr:rowOff>
    </xdr:to>
    <xdr:cxnSp macro="">
      <xdr:nvCxnSpPr>
        <xdr:cNvPr id="660" name="直線コネクタ 659">
          <a:extLst>
            <a:ext uri="{FF2B5EF4-FFF2-40B4-BE49-F238E27FC236}">
              <a16:creationId xmlns:a16="http://schemas.microsoft.com/office/drawing/2014/main" id="{B900DE74-37D7-4E7B-9B45-46FEB7522B93}"/>
            </a:ext>
          </a:extLst>
        </xdr:cNvPr>
        <xdr:cNvCxnSpPr/>
      </xdr:nvCxnSpPr>
      <xdr:spPr>
        <a:xfrm>
          <a:off x="12814300" y="1078039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168292</xdr:rowOff>
    </xdr:from>
    <xdr:ext cx="405111" cy="259045"/>
    <xdr:sp macro="" textlink="">
      <xdr:nvSpPr>
        <xdr:cNvPr id="661" name="n_1aveValue【学校施設】&#10;有形固定資産減価償却率">
          <a:extLst>
            <a:ext uri="{FF2B5EF4-FFF2-40B4-BE49-F238E27FC236}">
              <a16:creationId xmlns:a16="http://schemas.microsoft.com/office/drawing/2014/main" id="{1E2581F1-DE56-4B6B-B61E-C899AB381282}"/>
            </a:ext>
          </a:extLst>
        </xdr:cNvPr>
        <xdr:cNvSpPr txBox="1"/>
      </xdr:nvSpPr>
      <xdr:spPr>
        <a:xfrm>
          <a:off x="15266044" y="10112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124477</xdr:rowOff>
    </xdr:from>
    <xdr:ext cx="405111" cy="259045"/>
    <xdr:sp macro="" textlink="">
      <xdr:nvSpPr>
        <xdr:cNvPr id="662" name="n_2aveValue【学校施設】&#10;有形固定資産減価償却率">
          <a:extLst>
            <a:ext uri="{FF2B5EF4-FFF2-40B4-BE49-F238E27FC236}">
              <a16:creationId xmlns:a16="http://schemas.microsoft.com/office/drawing/2014/main" id="{AA1011C0-5540-4C00-A942-E5380119FFDD}"/>
            </a:ext>
          </a:extLst>
        </xdr:cNvPr>
        <xdr:cNvSpPr txBox="1"/>
      </xdr:nvSpPr>
      <xdr:spPr>
        <a:xfrm>
          <a:off x="143897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145432</xdr:rowOff>
    </xdr:from>
    <xdr:ext cx="405111" cy="259045"/>
    <xdr:sp macro="" textlink="">
      <xdr:nvSpPr>
        <xdr:cNvPr id="663" name="n_3aveValue【学校施設】&#10;有形固定資産減価償却率">
          <a:extLst>
            <a:ext uri="{FF2B5EF4-FFF2-40B4-BE49-F238E27FC236}">
              <a16:creationId xmlns:a16="http://schemas.microsoft.com/office/drawing/2014/main" id="{5338EE77-7749-403A-94A7-8A38AE881937}"/>
            </a:ext>
          </a:extLst>
        </xdr:cNvPr>
        <xdr:cNvSpPr txBox="1"/>
      </xdr:nvSpPr>
      <xdr:spPr>
        <a:xfrm>
          <a:off x="13500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109237</xdr:rowOff>
    </xdr:from>
    <xdr:ext cx="405111" cy="259045"/>
    <xdr:sp macro="" textlink="">
      <xdr:nvSpPr>
        <xdr:cNvPr id="664" name="n_4aveValue【学校施設】&#10;有形固定資産減価償却率">
          <a:extLst>
            <a:ext uri="{FF2B5EF4-FFF2-40B4-BE49-F238E27FC236}">
              <a16:creationId xmlns:a16="http://schemas.microsoft.com/office/drawing/2014/main" id="{5C83584E-A954-4761-8AEE-5290672BA2CE}"/>
            </a:ext>
          </a:extLst>
        </xdr:cNvPr>
        <xdr:cNvSpPr txBox="1"/>
      </xdr:nvSpPr>
      <xdr:spPr>
        <a:xfrm>
          <a:off x="126117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40022</xdr:rowOff>
    </xdr:from>
    <xdr:ext cx="405111" cy="259045"/>
    <xdr:sp macro="" textlink="">
      <xdr:nvSpPr>
        <xdr:cNvPr id="665" name="n_1mainValue【学校施設】&#10;有形固定資産減価償却率">
          <a:extLst>
            <a:ext uri="{FF2B5EF4-FFF2-40B4-BE49-F238E27FC236}">
              <a16:creationId xmlns:a16="http://schemas.microsoft.com/office/drawing/2014/main" id="{C62D1E16-30C8-4195-A90E-70CA59E51B9D}"/>
            </a:ext>
          </a:extLst>
        </xdr:cNvPr>
        <xdr:cNvSpPr txBox="1"/>
      </xdr:nvSpPr>
      <xdr:spPr>
        <a:xfrm>
          <a:off x="15266044" y="1084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59072</xdr:rowOff>
    </xdr:from>
    <xdr:ext cx="405111" cy="259045"/>
    <xdr:sp macro="" textlink="">
      <xdr:nvSpPr>
        <xdr:cNvPr id="666" name="n_2mainValue【学校施設】&#10;有形固定資産減価償却率">
          <a:extLst>
            <a:ext uri="{FF2B5EF4-FFF2-40B4-BE49-F238E27FC236}">
              <a16:creationId xmlns:a16="http://schemas.microsoft.com/office/drawing/2014/main" id="{7502965A-249F-4870-92D4-8D488F10FBD5}"/>
            </a:ext>
          </a:extLst>
        </xdr:cNvPr>
        <xdr:cNvSpPr txBox="1"/>
      </xdr:nvSpPr>
      <xdr:spPr>
        <a:xfrm>
          <a:off x="14389744" y="108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36212</xdr:rowOff>
    </xdr:from>
    <xdr:ext cx="405111" cy="259045"/>
    <xdr:sp macro="" textlink="">
      <xdr:nvSpPr>
        <xdr:cNvPr id="667" name="n_3mainValue【学校施設】&#10;有形固定資産減価償却率">
          <a:extLst>
            <a:ext uri="{FF2B5EF4-FFF2-40B4-BE49-F238E27FC236}">
              <a16:creationId xmlns:a16="http://schemas.microsoft.com/office/drawing/2014/main" id="{1FD0286B-5400-4F1D-930F-FA319CC48CC3}"/>
            </a:ext>
          </a:extLst>
        </xdr:cNvPr>
        <xdr:cNvSpPr txBox="1"/>
      </xdr:nvSpPr>
      <xdr:spPr>
        <a:xfrm>
          <a:off x="13500744" y="1083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20972</xdr:rowOff>
    </xdr:from>
    <xdr:ext cx="405111" cy="259045"/>
    <xdr:sp macro="" textlink="">
      <xdr:nvSpPr>
        <xdr:cNvPr id="668" name="n_4mainValue【学校施設】&#10;有形固定資産減価償却率">
          <a:extLst>
            <a:ext uri="{FF2B5EF4-FFF2-40B4-BE49-F238E27FC236}">
              <a16:creationId xmlns:a16="http://schemas.microsoft.com/office/drawing/2014/main" id="{120581EC-7188-4C3E-8AFD-513123BBE33E}"/>
            </a:ext>
          </a:extLst>
        </xdr:cNvPr>
        <xdr:cNvSpPr txBox="1"/>
      </xdr:nvSpPr>
      <xdr:spPr>
        <a:xfrm>
          <a:off x="12611744" y="1082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3A8DEFFF-C946-42B4-890D-B6F868C52C4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DA8FA857-47A1-4BA7-B47F-415592E0EF8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E82696F6-1AA0-4D0E-8974-C5F409D018C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09FC3BBB-A111-4153-A310-5D8BEC25895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804121F7-B27A-456D-8972-160762E2FB7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C02FFB32-6872-46B1-A594-8D23883949D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A36BA71F-3615-4F46-8EE0-CF5B6B85876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16209813-FC62-45F7-B7A3-1990DB69E04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a:extLst>
            <a:ext uri="{FF2B5EF4-FFF2-40B4-BE49-F238E27FC236}">
              <a16:creationId xmlns:a16="http://schemas.microsoft.com/office/drawing/2014/main" id="{7AB181A4-537A-4BE0-92A8-090914841B0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32D95F79-EE15-4B8C-AB32-68917FF02CB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9" name="直線コネクタ 678">
          <a:extLst>
            <a:ext uri="{FF2B5EF4-FFF2-40B4-BE49-F238E27FC236}">
              <a16:creationId xmlns:a16="http://schemas.microsoft.com/office/drawing/2014/main" id="{23E6E454-1784-47C1-87B5-E4AB3904C5B7}"/>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0" name="テキスト ボックス 679">
          <a:extLst>
            <a:ext uri="{FF2B5EF4-FFF2-40B4-BE49-F238E27FC236}">
              <a16:creationId xmlns:a16="http://schemas.microsoft.com/office/drawing/2014/main" id="{C0E5218E-2BCC-444D-810F-D2D45F865B4E}"/>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1" name="直線コネクタ 680">
          <a:extLst>
            <a:ext uri="{FF2B5EF4-FFF2-40B4-BE49-F238E27FC236}">
              <a16:creationId xmlns:a16="http://schemas.microsoft.com/office/drawing/2014/main" id="{B9F452EA-5FC6-42D1-9444-8E16B6481F22}"/>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2" name="テキスト ボックス 681">
          <a:extLst>
            <a:ext uri="{FF2B5EF4-FFF2-40B4-BE49-F238E27FC236}">
              <a16:creationId xmlns:a16="http://schemas.microsoft.com/office/drawing/2014/main" id="{BDD2AE32-97AD-458F-81D0-7ADFCE04D481}"/>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3" name="直線コネクタ 682">
          <a:extLst>
            <a:ext uri="{FF2B5EF4-FFF2-40B4-BE49-F238E27FC236}">
              <a16:creationId xmlns:a16="http://schemas.microsoft.com/office/drawing/2014/main" id="{8A6DFA4C-CA22-4D8A-8223-588B94B2ED41}"/>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4" name="テキスト ボックス 683">
          <a:extLst>
            <a:ext uri="{FF2B5EF4-FFF2-40B4-BE49-F238E27FC236}">
              <a16:creationId xmlns:a16="http://schemas.microsoft.com/office/drawing/2014/main" id="{B503B272-0A7E-4B35-9685-5648705A70EE}"/>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5" name="直線コネクタ 684">
          <a:extLst>
            <a:ext uri="{FF2B5EF4-FFF2-40B4-BE49-F238E27FC236}">
              <a16:creationId xmlns:a16="http://schemas.microsoft.com/office/drawing/2014/main" id="{E5A23027-FF32-4677-A457-EEC50F53006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6" name="テキスト ボックス 685">
          <a:extLst>
            <a:ext uri="{FF2B5EF4-FFF2-40B4-BE49-F238E27FC236}">
              <a16:creationId xmlns:a16="http://schemas.microsoft.com/office/drawing/2014/main" id="{1D335DA6-C60D-4CC7-A6F3-F25A957FF78F}"/>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7" name="直線コネクタ 686">
          <a:extLst>
            <a:ext uri="{FF2B5EF4-FFF2-40B4-BE49-F238E27FC236}">
              <a16:creationId xmlns:a16="http://schemas.microsoft.com/office/drawing/2014/main" id="{B295042B-5117-4D51-8308-4C9280C128C9}"/>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8" name="テキスト ボックス 687">
          <a:extLst>
            <a:ext uri="{FF2B5EF4-FFF2-40B4-BE49-F238E27FC236}">
              <a16:creationId xmlns:a16="http://schemas.microsoft.com/office/drawing/2014/main" id="{5FD0AE71-BB50-42A1-87A4-1F4A3A5D6FEC}"/>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9" name="直線コネクタ 688">
          <a:extLst>
            <a:ext uri="{FF2B5EF4-FFF2-40B4-BE49-F238E27FC236}">
              <a16:creationId xmlns:a16="http://schemas.microsoft.com/office/drawing/2014/main" id="{C65C3617-069F-4A0F-858E-945729054BC1}"/>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690" name="テキスト ボックス 689">
          <a:extLst>
            <a:ext uri="{FF2B5EF4-FFF2-40B4-BE49-F238E27FC236}">
              <a16:creationId xmlns:a16="http://schemas.microsoft.com/office/drawing/2014/main" id="{0DBB717D-4BDB-4DBA-AD1C-5A989060CC16}"/>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a:extLst>
            <a:ext uri="{FF2B5EF4-FFF2-40B4-BE49-F238E27FC236}">
              <a16:creationId xmlns:a16="http://schemas.microsoft.com/office/drawing/2014/main" id="{758804E8-5630-4E88-944B-79BB00CFDE8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92" name="テキスト ボックス 691">
          <a:extLst>
            <a:ext uri="{FF2B5EF4-FFF2-40B4-BE49-F238E27FC236}">
              <a16:creationId xmlns:a16="http://schemas.microsoft.com/office/drawing/2014/main" id="{8102139D-3C91-4C91-BE9A-E5DA727D6D48}"/>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学校施設】&#10;一人当たり面積グラフ枠">
          <a:extLst>
            <a:ext uri="{FF2B5EF4-FFF2-40B4-BE49-F238E27FC236}">
              <a16:creationId xmlns:a16="http://schemas.microsoft.com/office/drawing/2014/main" id="{119C2C38-6184-4E95-A1B0-A2836CB3563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139773</xdr:rowOff>
    </xdr:from>
    <xdr:to>
      <xdr:col>116</xdr:col>
      <xdr:colOff>62864</xdr:colOff>
      <xdr:row>64</xdr:row>
      <xdr:rowOff>14859</xdr:rowOff>
    </xdr:to>
    <xdr:cxnSp macro="">
      <xdr:nvCxnSpPr>
        <xdr:cNvPr id="694" name="直線コネクタ 693">
          <a:extLst>
            <a:ext uri="{FF2B5EF4-FFF2-40B4-BE49-F238E27FC236}">
              <a16:creationId xmlns:a16="http://schemas.microsoft.com/office/drawing/2014/main" id="{A8498E63-51A7-4EC7-B35C-B3F1FF6F47B1}"/>
            </a:ext>
          </a:extLst>
        </xdr:cNvPr>
        <xdr:cNvCxnSpPr/>
      </xdr:nvCxnSpPr>
      <xdr:spPr>
        <a:xfrm flipV="1">
          <a:off x="22160864" y="9569523"/>
          <a:ext cx="0" cy="141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18686</xdr:rowOff>
    </xdr:from>
    <xdr:ext cx="469744" cy="259045"/>
    <xdr:sp macro="" textlink="">
      <xdr:nvSpPr>
        <xdr:cNvPr id="695" name="【学校施設】&#10;一人当たり面積最小値テキスト">
          <a:extLst>
            <a:ext uri="{FF2B5EF4-FFF2-40B4-BE49-F238E27FC236}">
              <a16:creationId xmlns:a16="http://schemas.microsoft.com/office/drawing/2014/main" id="{0FE4EBB2-CD95-472E-851A-B833AB7DD341}"/>
            </a:ext>
          </a:extLst>
        </xdr:cNvPr>
        <xdr:cNvSpPr txBox="1"/>
      </xdr:nvSpPr>
      <xdr:spPr>
        <a:xfrm>
          <a:off x="22199600" y="1099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14859</xdr:rowOff>
    </xdr:from>
    <xdr:to>
      <xdr:col>116</xdr:col>
      <xdr:colOff>152400</xdr:colOff>
      <xdr:row>64</xdr:row>
      <xdr:rowOff>14859</xdr:rowOff>
    </xdr:to>
    <xdr:cxnSp macro="">
      <xdr:nvCxnSpPr>
        <xdr:cNvPr id="696" name="直線コネクタ 695">
          <a:extLst>
            <a:ext uri="{FF2B5EF4-FFF2-40B4-BE49-F238E27FC236}">
              <a16:creationId xmlns:a16="http://schemas.microsoft.com/office/drawing/2014/main" id="{41204C2B-E0C2-404B-8E07-C56A2CF676C0}"/>
            </a:ext>
          </a:extLst>
        </xdr:cNvPr>
        <xdr:cNvCxnSpPr/>
      </xdr:nvCxnSpPr>
      <xdr:spPr>
        <a:xfrm>
          <a:off x="22072600" y="10987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86450</xdr:rowOff>
    </xdr:from>
    <xdr:ext cx="469744" cy="259045"/>
    <xdr:sp macro="" textlink="">
      <xdr:nvSpPr>
        <xdr:cNvPr id="697" name="【学校施設】&#10;一人当たり面積最大値テキスト">
          <a:extLst>
            <a:ext uri="{FF2B5EF4-FFF2-40B4-BE49-F238E27FC236}">
              <a16:creationId xmlns:a16="http://schemas.microsoft.com/office/drawing/2014/main" id="{CE577DA1-9E50-458A-AC6C-BDE2FBA6EEE4}"/>
            </a:ext>
          </a:extLst>
        </xdr:cNvPr>
        <xdr:cNvSpPr txBox="1"/>
      </xdr:nvSpPr>
      <xdr:spPr>
        <a:xfrm>
          <a:off x="22199600" y="9344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139773</xdr:rowOff>
    </xdr:from>
    <xdr:to>
      <xdr:col>116</xdr:col>
      <xdr:colOff>152400</xdr:colOff>
      <xdr:row>55</xdr:row>
      <xdr:rowOff>139773</xdr:rowOff>
    </xdr:to>
    <xdr:cxnSp macro="">
      <xdr:nvCxnSpPr>
        <xdr:cNvPr id="698" name="直線コネクタ 697">
          <a:extLst>
            <a:ext uri="{FF2B5EF4-FFF2-40B4-BE49-F238E27FC236}">
              <a16:creationId xmlns:a16="http://schemas.microsoft.com/office/drawing/2014/main" id="{637F2C83-71F6-43E5-A373-D93BA0882157}"/>
            </a:ext>
          </a:extLst>
        </xdr:cNvPr>
        <xdr:cNvCxnSpPr/>
      </xdr:nvCxnSpPr>
      <xdr:spPr>
        <a:xfrm>
          <a:off x="22072600" y="956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14495</xdr:rowOff>
    </xdr:from>
    <xdr:ext cx="469744" cy="259045"/>
    <xdr:sp macro="" textlink="">
      <xdr:nvSpPr>
        <xdr:cNvPr id="699" name="【学校施設】&#10;一人当たり面積平均値テキスト">
          <a:extLst>
            <a:ext uri="{FF2B5EF4-FFF2-40B4-BE49-F238E27FC236}">
              <a16:creationId xmlns:a16="http://schemas.microsoft.com/office/drawing/2014/main" id="{73FD9D95-3249-4FE1-A3EB-A53579F3056D}"/>
            </a:ext>
          </a:extLst>
        </xdr:cNvPr>
        <xdr:cNvSpPr txBox="1"/>
      </xdr:nvSpPr>
      <xdr:spPr>
        <a:xfrm>
          <a:off x="22199600" y="104729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36068</xdr:rowOff>
    </xdr:from>
    <xdr:to>
      <xdr:col>116</xdr:col>
      <xdr:colOff>114300</xdr:colOff>
      <xdr:row>61</xdr:row>
      <xdr:rowOff>137668</xdr:rowOff>
    </xdr:to>
    <xdr:sp macro="" textlink="">
      <xdr:nvSpPr>
        <xdr:cNvPr id="700" name="フローチャート: 判断 699">
          <a:extLst>
            <a:ext uri="{FF2B5EF4-FFF2-40B4-BE49-F238E27FC236}">
              <a16:creationId xmlns:a16="http://schemas.microsoft.com/office/drawing/2014/main" id="{89809C8E-0BF8-4C32-B300-4D2B0816CC95}"/>
            </a:ext>
          </a:extLst>
        </xdr:cNvPr>
        <xdr:cNvSpPr/>
      </xdr:nvSpPr>
      <xdr:spPr>
        <a:xfrm>
          <a:off x="22110700" y="1049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52233</xdr:rowOff>
    </xdr:from>
    <xdr:to>
      <xdr:col>112</xdr:col>
      <xdr:colOff>38100</xdr:colOff>
      <xdr:row>61</xdr:row>
      <xdr:rowOff>153833</xdr:rowOff>
    </xdr:to>
    <xdr:sp macro="" textlink="">
      <xdr:nvSpPr>
        <xdr:cNvPr id="701" name="フローチャート: 判断 700">
          <a:extLst>
            <a:ext uri="{FF2B5EF4-FFF2-40B4-BE49-F238E27FC236}">
              <a16:creationId xmlns:a16="http://schemas.microsoft.com/office/drawing/2014/main" id="{133FFB17-448C-45D7-B71E-5F20B3947DE4}"/>
            </a:ext>
          </a:extLst>
        </xdr:cNvPr>
        <xdr:cNvSpPr/>
      </xdr:nvSpPr>
      <xdr:spPr>
        <a:xfrm>
          <a:off x="21272500" y="1051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11738</xdr:rowOff>
    </xdr:from>
    <xdr:to>
      <xdr:col>107</xdr:col>
      <xdr:colOff>101600</xdr:colOff>
      <xdr:row>61</xdr:row>
      <xdr:rowOff>113338</xdr:rowOff>
    </xdr:to>
    <xdr:sp macro="" textlink="">
      <xdr:nvSpPr>
        <xdr:cNvPr id="702" name="フローチャート: 判断 701">
          <a:extLst>
            <a:ext uri="{FF2B5EF4-FFF2-40B4-BE49-F238E27FC236}">
              <a16:creationId xmlns:a16="http://schemas.microsoft.com/office/drawing/2014/main" id="{89E39540-1003-4489-A900-5C771E028BDD}"/>
            </a:ext>
          </a:extLst>
        </xdr:cNvPr>
        <xdr:cNvSpPr/>
      </xdr:nvSpPr>
      <xdr:spPr>
        <a:xfrm>
          <a:off x="20383500" y="1047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163268</xdr:rowOff>
    </xdr:from>
    <xdr:to>
      <xdr:col>102</xdr:col>
      <xdr:colOff>165100</xdr:colOff>
      <xdr:row>61</xdr:row>
      <xdr:rowOff>93418</xdr:rowOff>
    </xdr:to>
    <xdr:sp macro="" textlink="">
      <xdr:nvSpPr>
        <xdr:cNvPr id="703" name="フローチャート: 判断 702">
          <a:extLst>
            <a:ext uri="{FF2B5EF4-FFF2-40B4-BE49-F238E27FC236}">
              <a16:creationId xmlns:a16="http://schemas.microsoft.com/office/drawing/2014/main" id="{6331FB82-11CC-488F-8B63-C22489EE68ED}"/>
            </a:ext>
          </a:extLst>
        </xdr:cNvPr>
        <xdr:cNvSpPr/>
      </xdr:nvSpPr>
      <xdr:spPr>
        <a:xfrm>
          <a:off x="19494500" y="1045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15331</xdr:rowOff>
    </xdr:from>
    <xdr:to>
      <xdr:col>98</xdr:col>
      <xdr:colOff>38100</xdr:colOff>
      <xdr:row>61</xdr:row>
      <xdr:rowOff>116931</xdr:rowOff>
    </xdr:to>
    <xdr:sp macro="" textlink="">
      <xdr:nvSpPr>
        <xdr:cNvPr id="704" name="フローチャート: 判断 703">
          <a:extLst>
            <a:ext uri="{FF2B5EF4-FFF2-40B4-BE49-F238E27FC236}">
              <a16:creationId xmlns:a16="http://schemas.microsoft.com/office/drawing/2014/main" id="{024EF2C8-653F-4EF4-9ADB-E5D86A55FDC6}"/>
            </a:ext>
          </a:extLst>
        </xdr:cNvPr>
        <xdr:cNvSpPr/>
      </xdr:nvSpPr>
      <xdr:spPr>
        <a:xfrm>
          <a:off x="18605500" y="1047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35A45D35-1808-4254-9837-451FCF5FB3D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E743FABA-6E2E-49FD-839E-383A1975007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22C33A6D-7757-4F34-9A06-446B8AF024D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477A6474-B491-45E5-BC6F-E7FEF609D4B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9D2AB94A-5301-4B69-8007-B1F4FE97F72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117548</xdr:rowOff>
    </xdr:from>
    <xdr:to>
      <xdr:col>116</xdr:col>
      <xdr:colOff>114300</xdr:colOff>
      <xdr:row>61</xdr:row>
      <xdr:rowOff>47698</xdr:rowOff>
    </xdr:to>
    <xdr:sp macro="" textlink="">
      <xdr:nvSpPr>
        <xdr:cNvPr id="710" name="楕円 709">
          <a:extLst>
            <a:ext uri="{FF2B5EF4-FFF2-40B4-BE49-F238E27FC236}">
              <a16:creationId xmlns:a16="http://schemas.microsoft.com/office/drawing/2014/main" id="{602D8A6A-0D84-41B6-86E4-6DD471AB268A}"/>
            </a:ext>
          </a:extLst>
        </xdr:cNvPr>
        <xdr:cNvSpPr/>
      </xdr:nvSpPr>
      <xdr:spPr>
        <a:xfrm>
          <a:off x="22110700" y="1040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140425</xdr:rowOff>
    </xdr:from>
    <xdr:ext cx="469744" cy="259045"/>
    <xdr:sp macro="" textlink="">
      <xdr:nvSpPr>
        <xdr:cNvPr id="711" name="【学校施設】&#10;一人当たり面積該当値テキスト">
          <a:extLst>
            <a:ext uri="{FF2B5EF4-FFF2-40B4-BE49-F238E27FC236}">
              <a16:creationId xmlns:a16="http://schemas.microsoft.com/office/drawing/2014/main" id="{51922825-445A-4D59-B1EB-5B88F5BE5079}"/>
            </a:ext>
          </a:extLst>
        </xdr:cNvPr>
        <xdr:cNvSpPr txBox="1"/>
      </xdr:nvSpPr>
      <xdr:spPr>
        <a:xfrm>
          <a:off x="22199600" y="10255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130447</xdr:rowOff>
    </xdr:from>
    <xdr:to>
      <xdr:col>112</xdr:col>
      <xdr:colOff>38100</xdr:colOff>
      <xdr:row>61</xdr:row>
      <xdr:rowOff>60597</xdr:rowOff>
    </xdr:to>
    <xdr:sp macro="" textlink="">
      <xdr:nvSpPr>
        <xdr:cNvPr id="712" name="楕円 711">
          <a:extLst>
            <a:ext uri="{FF2B5EF4-FFF2-40B4-BE49-F238E27FC236}">
              <a16:creationId xmlns:a16="http://schemas.microsoft.com/office/drawing/2014/main" id="{7168C88A-A96C-4A8C-850B-3EF289620389}"/>
            </a:ext>
          </a:extLst>
        </xdr:cNvPr>
        <xdr:cNvSpPr/>
      </xdr:nvSpPr>
      <xdr:spPr>
        <a:xfrm>
          <a:off x="21272500" y="1041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168348</xdr:rowOff>
    </xdr:from>
    <xdr:to>
      <xdr:col>116</xdr:col>
      <xdr:colOff>63500</xdr:colOff>
      <xdr:row>61</xdr:row>
      <xdr:rowOff>9797</xdr:rowOff>
    </xdr:to>
    <xdr:cxnSp macro="">
      <xdr:nvCxnSpPr>
        <xdr:cNvPr id="713" name="直線コネクタ 712">
          <a:extLst>
            <a:ext uri="{FF2B5EF4-FFF2-40B4-BE49-F238E27FC236}">
              <a16:creationId xmlns:a16="http://schemas.microsoft.com/office/drawing/2014/main" id="{3B40D04E-01C9-4965-90A0-AAB740F8CE71}"/>
            </a:ext>
          </a:extLst>
        </xdr:cNvPr>
        <xdr:cNvCxnSpPr/>
      </xdr:nvCxnSpPr>
      <xdr:spPr>
        <a:xfrm flipV="1">
          <a:off x="21323300" y="10455348"/>
          <a:ext cx="838200" cy="1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136815</xdr:rowOff>
    </xdr:from>
    <xdr:to>
      <xdr:col>107</xdr:col>
      <xdr:colOff>101600</xdr:colOff>
      <xdr:row>61</xdr:row>
      <xdr:rowOff>66965</xdr:rowOff>
    </xdr:to>
    <xdr:sp macro="" textlink="">
      <xdr:nvSpPr>
        <xdr:cNvPr id="714" name="楕円 713">
          <a:extLst>
            <a:ext uri="{FF2B5EF4-FFF2-40B4-BE49-F238E27FC236}">
              <a16:creationId xmlns:a16="http://schemas.microsoft.com/office/drawing/2014/main" id="{78631DE3-880C-4A22-96E9-E48A392811D6}"/>
            </a:ext>
          </a:extLst>
        </xdr:cNvPr>
        <xdr:cNvSpPr/>
      </xdr:nvSpPr>
      <xdr:spPr>
        <a:xfrm>
          <a:off x="20383500" y="1042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9797</xdr:rowOff>
    </xdr:from>
    <xdr:to>
      <xdr:col>111</xdr:col>
      <xdr:colOff>177800</xdr:colOff>
      <xdr:row>61</xdr:row>
      <xdr:rowOff>16165</xdr:rowOff>
    </xdr:to>
    <xdr:cxnSp macro="">
      <xdr:nvCxnSpPr>
        <xdr:cNvPr id="715" name="直線コネクタ 714">
          <a:extLst>
            <a:ext uri="{FF2B5EF4-FFF2-40B4-BE49-F238E27FC236}">
              <a16:creationId xmlns:a16="http://schemas.microsoft.com/office/drawing/2014/main" id="{9879674C-FD9B-4BEA-92FF-C3DFD9804009}"/>
            </a:ext>
          </a:extLst>
        </xdr:cNvPr>
        <xdr:cNvCxnSpPr/>
      </xdr:nvCxnSpPr>
      <xdr:spPr>
        <a:xfrm flipV="1">
          <a:off x="20434300" y="10468247"/>
          <a:ext cx="889000" cy="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145306</xdr:rowOff>
    </xdr:from>
    <xdr:to>
      <xdr:col>102</xdr:col>
      <xdr:colOff>165100</xdr:colOff>
      <xdr:row>61</xdr:row>
      <xdr:rowOff>75456</xdr:rowOff>
    </xdr:to>
    <xdr:sp macro="" textlink="">
      <xdr:nvSpPr>
        <xdr:cNvPr id="716" name="楕円 715">
          <a:extLst>
            <a:ext uri="{FF2B5EF4-FFF2-40B4-BE49-F238E27FC236}">
              <a16:creationId xmlns:a16="http://schemas.microsoft.com/office/drawing/2014/main" id="{C18A9B50-CE0A-455B-BB90-B800817B2912}"/>
            </a:ext>
          </a:extLst>
        </xdr:cNvPr>
        <xdr:cNvSpPr/>
      </xdr:nvSpPr>
      <xdr:spPr>
        <a:xfrm>
          <a:off x="19494500" y="1043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16165</xdr:rowOff>
    </xdr:from>
    <xdr:to>
      <xdr:col>107</xdr:col>
      <xdr:colOff>50800</xdr:colOff>
      <xdr:row>61</xdr:row>
      <xdr:rowOff>24656</xdr:rowOff>
    </xdr:to>
    <xdr:cxnSp macro="">
      <xdr:nvCxnSpPr>
        <xdr:cNvPr id="717" name="直線コネクタ 716">
          <a:extLst>
            <a:ext uri="{FF2B5EF4-FFF2-40B4-BE49-F238E27FC236}">
              <a16:creationId xmlns:a16="http://schemas.microsoft.com/office/drawing/2014/main" id="{C05BB540-943D-4300-BDF0-08DFBF14E3FF}"/>
            </a:ext>
          </a:extLst>
        </xdr:cNvPr>
        <xdr:cNvCxnSpPr/>
      </xdr:nvCxnSpPr>
      <xdr:spPr>
        <a:xfrm flipV="1">
          <a:off x="19545300" y="10474615"/>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146123</xdr:rowOff>
    </xdr:from>
    <xdr:to>
      <xdr:col>98</xdr:col>
      <xdr:colOff>38100</xdr:colOff>
      <xdr:row>61</xdr:row>
      <xdr:rowOff>76273</xdr:rowOff>
    </xdr:to>
    <xdr:sp macro="" textlink="">
      <xdr:nvSpPr>
        <xdr:cNvPr id="718" name="楕円 717">
          <a:extLst>
            <a:ext uri="{FF2B5EF4-FFF2-40B4-BE49-F238E27FC236}">
              <a16:creationId xmlns:a16="http://schemas.microsoft.com/office/drawing/2014/main" id="{F7E5A61C-2B6D-4CE5-BD11-76D097D5C16A}"/>
            </a:ext>
          </a:extLst>
        </xdr:cNvPr>
        <xdr:cNvSpPr/>
      </xdr:nvSpPr>
      <xdr:spPr>
        <a:xfrm>
          <a:off x="18605500" y="1043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24656</xdr:rowOff>
    </xdr:from>
    <xdr:to>
      <xdr:col>102</xdr:col>
      <xdr:colOff>114300</xdr:colOff>
      <xdr:row>61</xdr:row>
      <xdr:rowOff>25473</xdr:rowOff>
    </xdr:to>
    <xdr:cxnSp macro="">
      <xdr:nvCxnSpPr>
        <xdr:cNvPr id="719" name="直線コネクタ 718">
          <a:extLst>
            <a:ext uri="{FF2B5EF4-FFF2-40B4-BE49-F238E27FC236}">
              <a16:creationId xmlns:a16="http://schemas.microsoft.com/office/drawing/2014/main" id="{7BD3B588-2A69-45CD-BD24-6A59519E2988}"/>
            </a:ext>
          </a:extLst>
        </xdr:cNvPr>
        <xdr:cNvCxnSpPr/>
      </xdr:nvCxnSpPr>
      <xdr:spPr>
        <a:xfrm flipV="1">
          <a:off x="18656300" y="10483106"/>
          <a:ext cx="8890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144960</xdr:rowOff>
    </xdr:from>
    <xdr:ext cx="469744" cy="259045"/>
    <xdr:sp macro="" textlink="">
      <xdr:nvSpPr>
        <xdr:cNvPr id="720" name="n_1aveValue【学校施設】&#10;一人当たり面積">
          <a:extLst>
            <a:ext uri="{FF2B5EF4-FFF2-40B4-BE49-F238E27FC236}">
              <a16:creationId xmlns:a16="http://schemas.microsoft.com/office/drawing/2014/main" id="{7721AA50-195C-48BA-9157-04AC2D0F9FCC}"/>
            </a:ext>
          </a:extLst>
        </xdr:cNvPr>
        <xdr:cNvSpPr txBox="1"/>
      </xdr:nvSpPr>
      <xdr:spPr>
        <a:xfrm>
          <a:off x="21075727" y="10603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104465</xdr:rowOff>
    </xdr:from>
    <xdr:ext cx="469744" cy="259045"/>
    <xdr:sp macro="" textlink="">
      <xdr:nvSpPr>
        <xdr:cNvPr id="721" name="n_2aveValue【学校施設】&#10;一人当たり面積">
          <a:extLst>
            <a:ext uri="{FF2B5EF4-FFF2-40B4-BE49-F238E27FC236}">
              <a16:creationId xmlns:a16="http://schemas.microsoft.com/office/drawing/2014/main" id="{AC445659-931A-44E4-9CAD-F4B4594822E4}"/>
            </a:ext>
          </a:extLst>
        </xdr:cNvPr>
        <xdr:cNvSpPr txBox="1"/>
      </xdr:nvSpPr>
      <xdr:spPr>
        <a:xfrm>
          <a:off x="20199427" y="10562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84545</xdr:rowOff>
    </xdr:from>
    <xdr:ext cx="469744" cy="259045"/>
    <xdr:sp macro="" textlink="">
      <xdr:nvSpPr>
        <xdr:cNvPr id="722" name="n_3aveValue【学校施設】&#10;一人当たり面積">
          <a:extLst>
            <a:ext uri="{FF2B5EF4-FFF2-40B4-BE49-F238E27FC236}">
              <a16:creationId xmlns:a16="http://schemas.microsoft.com/office/drawing/2014/main" id="{7EBE9EA8-7BC9-401C-B0BA-9A20B289DB68}"/>
            </a:ext>
          </a:extLst>
        </xdr:cNvPr>
        <xdr:cNvSpPr txBox="1"/>
      </xdr:nvSpPr>
      <xdr:spPr>
        <a:xfrm>
          <a:off x="19310427" y="1054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108058</xdr:rowOff>
    </xdr:from>
    <xdr:ext cx="469744" cy="259045"/>
    <xdr:sp macro="" textlink="">
      <xdr:nvSpPr>
        <xdr:cNvPr id="723" name="n_4aveValue【学校施設】&#10;一人当たり面積">
          <a:extLst>
            <a:ext uri="{FF2B5EF4-FFF2-40B4-BE49-F238E27FC236}">
              <a16:creationId xmlns:a16="http://schemas.microsoft.com/office/drawing/2014/main" id="{6B44D3AA-C570-402F-B78D-81FA88871991}"/>
            </a:ext>
          </a:extLst>
        </xdr:cNvPr>
        <xdr:cNvSpPr txBox="1"/>
      </xdr:nvSpPr>
      <xdr:spPr>
        <a:xfrm>
          <a:off x="18421427" y="10566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77124</xdr:rowOff>
    </xdr:from>
    <xdr:ext cx="469744" cy="259045"/>
    <xdr:sp macro="" textlink="">
      <xdr:nvSpPr>
        <xdr:cNvPr id="724" name="n_1mainValue【学校施設】&#10;一人当たり面積">
          <a:extLst>
            <a:ext uri="{FF2B5EF4-FFF2-40B4-BE49-F238E27FC236}">
              <a16:creationId xmlns:a16="http://schemas.microsoft.com/office/drawing/2014/main" id="{2DF58B88-0718-4360-881B-155DB395429F}"/>
            </a:ext>
          </a:extLst>
        </xdr:cNvPr>
        <xdr:cNvSpPr txBox="1"/>
      </xdr:nvSpPr>
      <xdr:spPr>
        <a:xfrm>
          <a:off x="21075727" y="1019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83492</xdr:rowOff>
    </xdr:from>
    <xdr:ext cx="469744" cy="259045"/>
    <xdr:sp macro="" textlink="">
      <xdr:nvSpPr>
        <xdr:cNvPr id="725" name="n_2mainValue【学校施設】&#10;一人当たり面積">
          <a:extLst>
            <a:ext uri="{FF2B5EF4-FFF2-40B4-BE49-F238E27FC236}">
              <a16:creationId xmlns:a16="http://schemas.microsoft.com/office/drawing/2014/main" id="{649B4730-F013-4B83-B3E8-5E39B88C9B7D}"/>
            </a:ext>
          </a:extLst>
        </xdr:cNvPr>
        <xdr:cNvSpPr txBox="1"/>
      </xdr:nvSpPr>
      <xdr:spPr>
        <a:xfrm>
          <a:off x="20199427" y="1019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91983</xdr:rowOff>
    </xdr:from>
    <xdr:ext cx="469744" cy="259045"/>
    <xdr:sp macro="" textlink="">
      <xdr:nvSpPr>
        <xdr:cNvPr id="726" name="n_3mainValue【学校施設】&#10;一人当たり面積">
          <a:extLst>
            <a:ext uri="{FF2B5EF4-FFF2-40B4-BE49-F238E27FC236}">
              <a16:creationId xmlns:a16="http://schemas.microsoft.com/office/drawing/2014/main" id="{302FF907-32B8-43BE-8559-A17BB35F57CE}"/>
            </a:ext>
          </a:extLst>
        </xdr:cNvPr>
        <xdr:cNvSpPr txBox="1"/>
      </xdr:nvSpPr>
      <xdr:spPr>
        <a:xfrm>
          <a:off x="19310427" y="1020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92800</xdr:rowOff>
    </xdr:from>
    <xdr:ext cx="469744" cy="259045"/>
    <xdr:sp macro="" textlink="">
      <xdr:nvSpPr>
        <xdr:cNvPr id="727" name="n_4mainValue【学校施設】&#10;一人当たり面積">
          <a:extLst>
            <a:ext uri="{FF2B5EF4-FFF2-40B4-BE49-F238E27FC236}">
              <a16:creationId xmlns:a16="http://schemas.microsoft.com/office/drawing/2014/main" id="{C2C1F6DF-45B4-4E0C-BC0B-9856DB51FA7A}"/>
            </a:ext>
          </a:extLst>
        </xdr:cNvPr>
        <xdr:cNvSpPr txBox="1"/>
      </xdr:nvSpPr>
      <xdr:spPr>
        <a:xfrm>
          <a:off x="18421427" y="10208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a:extLst>
            <a:ext uri="{FF2B5EF4-FFF2-40B4-BE49-F238E27FC236}">
              <a16:creationId xmlns:a16="http://schemas.microsoft.com/office/drawing/2014/main" id="{A0AEA6E3-AB60-4A9F-802A-E26E1A678D8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a:extLst>
            <a:ext uri="{FF2B5EF4-FFF2-40B4-BE49-F238E27FC236}">
              <a16:creationId xmlns:a16="http://schemas.microsoft.com/office/drawing/2014/main" id="{3C5AC01C-6D01-43FD-ABA3-A8C54225157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a:extLst>
            <a:ext uri="{FF2B5EF4-FFF2-40B4-BE49-F238E27FC236}">
              <a16:creationId xmlns:a16="http://schemas.microsoft.com/office/drawing/2014/main" id="{6835A122-EE0A-45F9-AB58-F76DAC27674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a:extLst>
            <a:ext uri="{FF2B5EF4-FFF2-40B4-BE49-F238E27FC236}">
              <a16:creationId xmlns:a16="http://schemas.microsoft.com/office/drawing/2014/main" id="{81DE799B-FD60-4A3C-ACFC-17326B6CDA5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a:extLst>
            <a:ext uri="{FF2B5EF4-FFF2-40B4-BE49-F238E27FC236}">
              <a16:creationId xmlns:a16="http://schemas.microsoft.com/office/drawing/2014/main" id="{F0FF4878-A64F-48FF-9355-D3ED80810CD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a:extLst>
            <a:ext uri="{FF2B5EF4-FFF2-40B4-BE49-F238E27FC236}">
              <a16:creationId xmlns:a16="http://schemas.microsoft.com/office/drawing/2014/main" id="{7078A441-26E6-4E03-98B9-4ED0638C95D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a:extLst>
            <a:ext uri="{FF2B5EF4-FFF2-40B4-BE49-F238E27FC236}">
              <a16:creationId xmlns:a16="http://schemas.microsoft.com/office/drawing/2014/main" id="{18163664-EF60-486D-B61B-557E86E253F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a:extLst>
            <a:ext uri="{FF2B5EF4-FFF2-40B4-BE49-F238E27FC236}">
              <a16:creationId xmlns:a16="http://schemas.microsoft.com/office/drawing/2014/main" id="{22D908A9-7084-4B54-A56A-EF95F0821DD9}"/>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6" name="正方形/長方形 735">
          <a:extLst>
            <a:ext uri="{FF2B5EF4-FFF2-40B4-BE49-F238E27FC236}">
              <a16:creationId xmlns:a16="http://schemas.microsoft.com/office/drawing/2014/main" id="{5BC354D7-89EF-4A6B-ACD5-E18771F3D6B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7" name="正方形/長方形 736">
          <a:extLst>
            <a:ext uri="{FF2B5EF4-FFF2-40B4-BE49-F238E27FC236}">
              <a16:creationId xmlns:a16="http://schemas.microsoft.com/office/drawing/2014/main" id="{C6B9ECB6-DDBD-4C89-9BCE-3BF687EE95A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8" name="正方形/長方形 737">
          <a:extLst>
            <a:ext uri="{FF2B5EF4-FFF2-40B4-BE49-F238E27FC236}">
              <a16:creationId xmlns:a16="http://schemas.microsoft.com/office/drawing/2014/main" id="{4C912D1F-EF3D-45BF-90B8-D7EB36CBE10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9" name="正方形/長方形 738">
          <a:extLst>
            <a:ext uri="{FF2B5EF4-FFF2-40B4-BE49-F238E27FC236}">
              <a16:creationId xmlns:a16="http://schemas.microsoft.com/office/drawing/2014/main" id="{E420E699-81F6-44F8-9D4C-A466676C8AF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0" name="正方形/長方形 739">
          <a:extLst>
            <a:ext uri="{FF2B5EF4-FFF2-40B4-BE49-F238E27FC236}">
              <a16:creationId xmlns:a16="http://schemas.microsoft.com/office/drawing/2014/main" id="{648D1F6E-2BDE-4E9E-8E55-03F4E923197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1" name="正方形/長方形 740">
          <a:extLst>
            <a:ext uri="{FF2B5EF4-FFF2-40B4-BE49-F238E27FC236}">
              <a16:creationId xmlns:a16="http://schemas.microsoft.com/office/drawing/2014/main" id="{37BF3AEA-C20E-4798-A0D4-7EDC36D3503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2" name="正方形/長方形 741">
          <a:extLst>
            <a:ext uri="{FF2B5EF4-FFF2-40B4-BE49-F238E27FC236}">
              <a16:creationId xmlns:a16="http://schemas.microsoft.com/office/drawing/2014/main" id="{D581DFC3-E466-4091-A7E7-343BF8737C2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3" name="正方形/長方形 742">
          <a:extLst>
            <a:ext uri="{FF2B5EF4-FFF2-40B4-BE49-F238E27FC236}">
              <a16:creationId xmlns:a16="http://schemas.microsoft.com/office/drawing/2014/main" id="{ED5CBA7B-66B3-4F5D-AFAF-C5884AD25532}"/>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4" name="正方形/長方形 743">
          <a:extLst>
            <a:ext uri="{FF2B5EF4-FFF2-40B4-BE49-F238E27FC236}">
              <a16:creationId xmlns:a16="http://schemas.microsoft.com/office/drawing/2014/main" id="{DA9551CA-43F9-474E-8F05-9684038B122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5" name="正方形/長方形 744">
          <a:extLst>
            <a:ext uri="{FF2B5EF4-FFF2-40B4-BE49-F238E27FC236}">
              <a16:creationId xmlns:a16="http://schemas.microsoft.com/office/drawing/2014/main" id="{AAED6820-A24E-4A58-B498-FF286E68D4D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6" name="正方形/長方形 745">
          <a:extLst>
            <a:ext uri="{FF2B5EF4-FFF2-40B4-BE49-F238E27FC236}">
              <a16:creationId xmlns:a16="http://schemas.microsoft.com/office/drawing/2014/main" id="{A009A323-FC26-4916-9B39-DF7E533C357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7" name="正方形/長方形 746">
          <a:extLst>
            <a:ext uri="{FF2B5EF4-FFF2-40B4-BE49-F238E27FC236}">
              <a16:creationId xmlns:a16="http://schemas.microsoft.com/office/drawing/2014/main" id="{49A68C2F-DB59-4C3F-A37D-383B3D1E9F1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8" name="正方形/長方形 747">
          <a:extLst>
            <a:ext uri="{FF2B5EF4-FFF2-40B4-BE49-F238E27FC236}">
              <a16:creationId xmlns:a16="http://schemas.microsoft.com/office/drawing/2014/main" id="{E8274CEA-54E3-4086-A094-6BC35FE487F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9" name="正方形/長方形 748">
          <a:extLst>
            <a:ext uri="{FF2B5EF4-FFF2-40B4-BE49-F238E27FC236}">
              <a16:creationId xmlns:a16="http://schemas.microsoft.com/office/drawing/2014/main" id="{D7810B6A-CB82-400A-8769-6C2B07136F3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0" name="正方形/長方形 749">
          <a:extLst>
            <a:ext uri="{FF2B5EF4-FFF2-40B4-BE49-F238E27FC236}">
              <a16:creationId xmlns:a16="http://schemas.microsoft.com/office/drawing/2014/main" id="{01357FF5-D8E4-4DAD-8A23-1D729C4E647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1" name="正方形/長方形 750">
          <a:extLst>
            <a:ext uri="{FF2B5EF4-FFF2-40B4-BE49-F238E27FC236}">
              <a16:creationId xmlns:a16="http://schemas.microsoft.com/office/drawing/2014/main" id="{CBA2D6B4-732C-4829-A1E5-8B9CE2665C3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2" name="テキスト ボックス 751">
          <a:extLst>
            <a:ext uri="{FF2B5EF4-FFF2-40B4-BE49-F238E27FC236}">
              <a16:creationId xmlns:a16="http://schemas.microsoft.com/office/drawing/2014/main" id="{319D0D7E-6439-46F3-954B-4AA6DAD2218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3" name="直線コネクタ 752">
          <a:extLst>
            <a:ext uri="{FF2B5EF4-FFF2-40B4-BE49-F238E27FC236}">
              <a16:creationId xmlns:a16="http://schemas.microsoft.com/office/drawing/2014/main" id="{9186D122-19C0-4C25-B00B-6769CE8044F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4" name="テキスト ボックス 753">
          <a:extLst>
            <a:ext uri="{FF2B5EF4-FFF2-40B4-BE49-F238E27FC236}">
              <a16:creationId xmlns:a16="http://schemas.microsoft.com/office/drawing/2014/main" id="{353565FF-0332-4D3B-A445-38545E11839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5" name="直線コネクタ 754">
          <a:extLst>
            <a:ext uri="{FF2B5EF4-FFF2-40B4-BE49-F238E27FC236}">
              <a16:creationId xmlns:a16="http://schemas.microsoft.com/office/drawing/2014/main" id="{0E47332E-B95E-4512-9382-8CE534A7E61E}"/>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6" name="テキスト ボックス 755">
          <a:extLst>
            <a:ext uri="{FF2B5EF4-FFF2-40B4-BE49-F238E27FC236}">
              <a16:creationId xmlns:a16="http://schemas.microsoft.com/office/drawing/2014/main" id="{0701333F-F9AA-4548-B1D1-76BC81F6A472}"/>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7" name="直線コネクタ 756">
          <a:extLst>
            <a:ext uri="{FF2B5EF4-FFF2-40B4-BE49-F238E27FC236}">
              <a16:creationId xmlns:a16="http://schemas.microsoft.com/office/drawing/2014/main" id="{E9D6D8DB-A87F-4FFB-AED5-CB1ACCE6F2F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8" name="テキスト ボックス 757">
          <a:extLst>
            <a:ext uri="{FF2B5EF4-FFF2-40B4-BE49-F238E27FC236}">
              <a16:creationId xmlns:a16="http://schemas.microsoft.com/office/drawing/2014/main" id="{922FAE21-6FC8-4EEF-99A5-7B7EFC348203}"/>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9" name="直線コネクタ 758">
          <a:extLst>
            <a:ext uri="{FF2B5EF4-FFF2-40B4-BE49-F238E27FC236}">
              <a16:creationId xmlns:a16="http://schemas.microsoft.com/office/drawing/2014/main" id="{81DD5F3E-A771-45BB-A17C-0E16713AA5D1}"/>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0" name="テキスト ボックス 759">
          <a:extLst>
            <a:ext uri="{FF2B5EF4-FFF2-40B4-BE49-F238E27FC236}">
              <a16:creationId xmlns:a16="http://schemas.microsoft.com/office/drawing/2014/main" id="{0F806FC7-A161-4EC7-A7B3-B525934825FE}"/>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1" name="直線コネクタ 760">
          <a:extLst>
            <a:ext uri="{FF2B5EF4-FFF2-40B4-BE49-F238E27FC236}">
              <a16:creationId xmlns:a16="http://schemas.microsoft.com/office/drawing/2014/main" id="{0BECB1B5-C8FB-42DD-A504-85A6695DFDF4}"/>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2" name="テキスト ボックス 761">
          <a:extLst>
            <a:ext uri="{FF2B5EF4-FFF2-40B4-BE49-F238E27FC236}">
              <a16:creationId xmlns:a16="http://schemas.microsoft.com/office/drawing/2014/main" id="{0007DC26-CD73-477F-A691-3BB1247EC73D}"/>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3" name="直線コネクタ 762">
          <a:extLst>
            <a:ext uri="{FF2B5EF4-FFF2-40B4-BE49-F238E27FC236}">
              <a16:creationId xmlns:a16="http://schemas.microsoft.com/office/drawing/2014/main" id="{2990D537-DC45-47E7-A9FA-7D92859C95E5}"/>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4" name="テキスト ボックス 763">
          <a:extLst>
            <a:ext uri="{FF2B5EF4-FFF2-40B4-BE49-F238E27FC236}">
              <a16:creationId xmlns:a16="http://schemas.microsoft.com/office/drawing/2014/main" id="{0A00E1EF-2E1A-4F7D-8982-0BA1C6F95ACD}"/>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5" name="直線コネクタ 764">
          <a:extLst>
            <a:ext uri="{FF2B5EF4-FFF2-40B4-BE49-F238E27FC236}">
              <a16:creationId xmlns:a16="http://schemas.microsoft.com/office/drawing/2014/main" id="{6F6DBB95-1D62-4DB6-A2CF-9BEA15EDF514}"/>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6" name="テキスト ボックス 765">
          <a:extLst>
            <a:ext uri="{FF2B5EF4-FFF2-40B4-BE49-F238E27FC236}">
              <a16:creationId xmlns:a16="http://schemas.microsoft.com/office/drawing/2014/main" id="{8669BF94-F321-4C0B-BF5D-2E4105C41D91}"/>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7" name="直線コネクタ 766">
          <a:extLst>
            <a:ext uri="{FF2B5EF4-FFF2-40B4-BE49-F238E27FC236}">
              <a16:creationId xmlns:a16="http://schemas.microsoft.com/office/drawing/2014/main" id="{32C8F42B-89D2-4D7F-8404-AAAC09268C6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8" name="【公民館】&#10;有形固定資産減価償却率グラフ枠">
          <a:extLst>
            <a:ext uri="{FF2B5EF4-FFF2-40B4-BE49-F238E27FC236}">
              <a16:creationId xmlns:a16="http://schemas.microsoft.com/office/drawing/2014/main" id="{70D88634-68BA-4CC2-AB52-B61659DF37B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38644</xdr:rowOff>
    </xdr:from>
    <xdr:to>
      <xdr:col>85</xdr:col>
      <xdr:colOff>126364</xdr:colOff>
      <xdr:row>109</xdr:row>
      <xdr:rowOff>35379</xdr:rowOff>
    </xdr:to>
    <xdr:cxnSp macro="">
      <xdr:nvCxnSpPr>
        <xdr:cNvPr id="769" name="直線コネクタ 768">
          <a:extLst>
            <a:ext uri="{FF2B5EF4-FFF2-40B4-BE49-F238E27FC236}">
              <a16:creationId xmlns:a16="http://schemas.microsoft.com/office/drawing/2014/main" id="{A03A55EB-B4CE-4408-BC43-1D90005B028E}"/>
            </a:ext>
          </a:extLst>
        </xdr:cNvPr>
        <xdr:cNvCxnSpPr/>
      </xdr:nvCxnSpPr>
      <xdr:spPr>
        <a:xfrm flipV="1">
          <a:off x="16318864" y="17183644"/>
          <a:ext cx="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70" name="【公民館】&#10;有形固定資産減価償却率最小値テキスト">
          <a:extLst>
            <a:ext uri="{FF2B5EF4-FFF2-40B4-BE49-F238E27FC236}">
              <a16:creationId xmlns:a16="http://schemas.microsoft.com/office/drawing/2014/main" id="{D73B35E7-5F91-476E-B72E-3BFC024DF404}"/>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71" name="直線コネクタ 770">
          <a:extLst>
            <a:ext uri="{FF2B5EF4-FFF2-40B4-BE49-F238E27FC236}">
              <a16:creationId xmlns:a16="http://schemas.microsoft.com/office/drawing/2014/main" id="{857BA486-7783-481B-9FED-E26B18E947B7}"/>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156771</xdr:rowOff>
    </xdr:from>
    <xdr:ext cx="340478" cy="259045"/>
    <xdr:sp macro="" textlink="">
      <xdr:nvSpPr>
        <xdr:cNvPr id="772" name="【公民館】&#10;有形固定資産減価償却率最大値テキスト">
          <a:extLst>
            <a:ext uri="{FF2B5EF4-FFF2-40B4-BE49-F238E27FC236}">
              <a16:creationId xmlns:a16="http://schemas.microsoft.com/office/drawing/2014/main" id="{6EF8C32D-002D-454B-A3F2-04D11B9CAA9A}"/>
            </a:ext>
          </a:extLst>
        </xdr:cNvPr>
        <xdr:cNvSpPr txBox="1"/>
      </xdr:nvSpPr>
      <xdr:spPr>
        <a:xfrm>
          <a:off x="16357600" y="16958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38644</xdr:rowOff>
    </xdr:from>
    <xdr:to>
      <xdr:col>86</xdr:col>
      <xdr:colOff>25400</xdr:colOff>
      <xdr:row>100</xdr:row>
      <xdr:rowOff>38644</xdr:rowOff>
    </xdr:to>
    <xdr:cxnSp macro="">
      <xdr:nvCxnSpPr>
        <xdr:cNvPr id="773" name="直線コネクタ 772">
          <a:extLst>
            <a:ext uri="{FF2B5EF4-FFF2-40B4-BE49-F238E27FC236}">
              <a16:creationId xmlns:a16="http://schemas.microsoft.com/office/drawing/2014/main" id="{AFDBC6FA-C2B1-4AC5-9C6B-B65506C30D82}"/>
            </a:ext>
          </a:extLst>
        </xdr:cNvPr>
        <xdr:cNvCxnSpPr/>
      </xdr:nvCxnSpPr>
      <xdr:spPr>
        <a:xfrm>
          <a:off x="16230600" y="1718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169108</xdr:rowOff>
    </xdr:from>
    <xdr:ext cx="405111" cy="259045"/>
    <xdr:sp macro="" textlink="">
      <xdr:nvSpPr>
        <xdr:cNvPr id="774" name="【公民館】&#10;有形固定資産減価償却率平均値テキスト">
          <a:extLst>
            <a:ext uri="{FF2B5EF4-FFF2-40B4-BE49-F238E27FC236}">
              <a16:creationId xmlns:a16="http://schemas.microsoft.com/office/drawing/2014/main" id="{37FAE730-BB46-4494-87A3-8444112C0BDE}"/>
            </a:ext>
          </a:extLst>
        </xdr:cNvPr>
        <xdr:cNvSpPr txBox="1"/>
      </xdr:nvSpPr>
      <xdr:spPr>
        <a:xfrm>
          <a:off x="16357600" y="179999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146231</xdr:rowOff>
    </xdr:from>
    <xdr:to>
      <xdr:col>85</xdr:col>
      <xdr:colOff>177800</xdr:colOff>
      <xdr:row>106</xdr:row>
      <xdr:rowOff>76381</xdr:rowOff>
    </xdr:to>
    <xdr:sp macro="" textlink="">
      <xdr:nvSpPr>
        <xdr:cNvPr id="775" name="フローチャート: 判断 774">
          <a:extLst>
            <a:ext uri="{FF2B5EF4-FFF2-40B4-BE49-F238E27FC236}">
              <a16:creationId xmlns:a16="http://schemas.microsoft.com/office/drawing/2014/main" id="{E857161E-E3DB-4F42-82F5-97182B513FB1}"/>
            </a:ext>
          </a:extLst>
        </xdr:cNvPr>
        <xdr:cNvSpPr/>
      </xdr:nvSpPr>
      <xdr:spPr>
        <a:xfrm>
          <a:off x="16268700" y="1814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10705</xdr:rowOff>
    </xdr:from>
    <xdr:to>
      <xdr:col>81</xdr:col>
      <xdr:colOff>101600</xdr:colOff>
      <xdr:row>106</xdr:row>
      <xdr:rowOff>112305</xdr:rowOff>
    </xdr:to>
    <xdr:sp macro="" textlink="">
      <xdr:nvSpPr>
        <xdr:cNvPr id="776" name="フローチャート: 判断 775">
          <a:extLst>
            <a:ext uri="{FF2B5EF4-FFF2-40B4-BE49-F238E27FC236}">
              <a16:creationId xmlns:a16="http://schemas.microsoft.com/office/drawing/2014/main" id="{F74ECCB6-6E3E-419A-AA87-0D008377B562}"/>
            </a:ext>
          </a:extLst>
        </xdr:cNvPr>
        <xdr:cNvSpPr/>
      </xdr:nvSpPr>
      <xdr:spPr>
        <a:xfrm>
          <a:off x="15430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20501</xdr:rowOff>
    </xdr:from>
    <xdr:to>
      <xdr:col>76</xdr:col>
      <xdr:colOff>165100</xdr:colOff>
      <xdr:row>106</xdr:row>
      <xdr:rowOff>122101</xdr:rowOff>
    </xdr:to>
    <xdr:sp macro="" textlink="">
      <xdr:nvSpPr>
        <xdr:cNvPr id="777" name="フローチャート: 判断 776">
          <a:extLst>
            <a:ext uri="{FF2B5EF4-FFF2-40B4-BE49-F238E27FC236}">
              <a16:creationId xmlns:a16="http://schemas.microsoft.com/office/drawing/2014/main" id="{8C73713C-C7B7-41D0-B3CF-4CBF8CC1FBE7}"/>
            </a:ext>
          </a:extLst>
        </xdr:cNvPr>
        <xdr:cNvSpPr/>
      </xdr:nvSpPr>
      <xdr:spPr>
        <a:xfrm>
          <a:off x="14541500" y="1819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90714</xdr:rowOff>
    </xdr:from>
    <xdr:to>
      <xdr:col>72</xdr:col>
      <xdr:colOff>38100</xdr:colOff>
      <xdr:row>106</xdr:row>
      <xdr:rowOff>20864</xdr:rowOff>
    </xdr:to>
    <xdr:sp macro="" textlink="">
      <xdr:nvSpPr>
        <xdr:cNvPr id="778" name="フローチャート: 判断 777">
          <a:extLst>
            <a:ext uri="{FF2B5EF4-FFF2-40B4-BE49-F238E27FC236}">
              <a16:creationId xmlns:a16="http://schemas.microsoft.com/office/drawing/2014/main" id="{37AEE94A-36C2-49BB-8926-E52E10D8D909}"/>
            </a:ext>
          </a:extLst>
        </xdr:cNvPr>
        <xdr:cNvSpPr/>
      </xdr:nvSpPr>
      <xdr:spPr>
        <a:xfrm>
          <a:off x="13652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84182</xdr:rowOff>
    </xdr:from>
    <xdr:to>
      <xdr:col>67</xdr:col>
      <xdr:colOff>101600</xdr:colOff>
      <xdr:row>106</xdr:row>
      <xdr:rowOff>14332</xdr:rowOff>
    </xdr:to>
    <xdr:sp macro="" textlink="">
      <xdr:nvSpPr>
        <xdr:cNvPr id="779" name="フローチャート: 判断 778">
          <a:extLst>
            <a:ext uri="{FF2B5EF4-FFF2-40B4-BE49-F238E27FC236}">
              <a16:creationId xmlns:a16="http://schemas.microsoft.com/office/drawing/2014/main" id="{997976FD-EBD7-4594-82FC-89BFD902D65F}"/>
            </a:ext>
          </a:extLst>
        </xdr:cNvPr>
        <xdr:cNvSpPr/>
      </xdr:nvSpPr>
      <xdr:spPr>
        <a:xfrm>
          <a:off x="12763500" y="1808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4B464D13-9F6D-4BA9-8B43-0B63B4C7BC3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CB0772A6-16A0-4C48-BB2D-3EA680C4B0D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8A05C8BD-0F5D-45B3-8CDE-FE0C1FBC65F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8EA1B2E6-05DD-4FAE-BBCF-4492C9EB4E6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79F236AB-0D45-4858-8FB6-16C589D990C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90714</xdr:rowOff>
    </xdr:from>
    <xdr:to>
      <xdr:col>85</xdr:col>
      <xdr:colOff>177800</xdr:colOff>
      <xdr:row>107</xdr:row>
      <xdr:rowOff>20864</xdr:rowOff>
    </xdr:to>
    <xdr:sp macro="" textlink="">
      <xdr:nvSpPr>
        <xdr:cNvPr id="785" name="楕円 784">
          <a:extLst>
            <a:ext uri="{FF2B5EF4-FFF2-40B4-BE49-F238E27FC236}">
              <a16:creationId xmlns:a16="http://schemas.microsoft.com/office/drawing/2014/main" id="{2E8308C2-096C-42ED-BE6B-D1DAA6C89A29}"/>
            </a:ext>
          </a:extLst>
        </xdr:cNvPr>
        <xdr:cNvSpPr/>
      </xdr:nvSpPr>
      <xdr:spPr>
        <a:xfrm>
          <a:off x="16268700" y="18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69141</xdr:rowOff>
    </xdr:from>
    <xdr:ext cx="405111" cy="259045"/>
    <xdr:sp macro="" textlink="">
      <xdr:nvSpPr>
        <xdr:cNvPr id="786" name="【公民館】&#10;有形固定資産減価償却率該当値テキスト">
          <a:extLst>
            <a:ext uri="{FF2B5EF4-FFF2-40B4-BE49-F238E27FC236}">
              <a16:creationId xmlns:a16="http://schemas.microsoft.com/office/drawing/2014/main" id="{530FD009-CCC8-4B3C-8CE0-3D94ECD96DC0}"/>
            </a:ext>
          </a:extLst>
        </xdr:cNvPr>
        <xdr:cNvSpPr txBox="1"/>
      </xdr:nvSpPr>
      <xdr:spPr>
        <a:xfrm>
          <a:off x="16357600" y="1824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64588</xdr:rowOff>
    </xdr:from>
    <xdr:to>
      <xdr:col>81</xdr:col>
      <xdr:colOff>101600</xdr:colOff>
      <xdr:row>106</xdr:row>
      <xdr:rowOff>166188</xdr:rowOff>
    </xdr:to>
    <xdr:sp macro="" textlink="">
      <xdr:nvSpPr>
        <xdr:cNvPr id="787" name="楕円 786">
          <a:extLst>
            <a:ext uri="{FF2B5EF4-FFF2-40B4-BE49-F238E27FC236}">
              <a16:creationId xmlns:a16="http://schemas.microsoft.com/office/drawing/2014/main" id="{BFB527A7-6E20-468E-8B86-4740B91248BB}"/>
            </a:ext>
          </a:extLst>
        </xdr:cNvPr>
        <xdr:cNvSpPr/>
      </xdr:nvSpPr>
      <xdr:spPr>
        <a:xfrm>
          <a:off x="15430500" y="1823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115388</xdr:rowOff>
    </xdr:from>
    <xdr:to>
      <xdr:col>85</xdr:col>
      <xdr:colOff>127000</xdr:colOff>
      <xdr:row>106</xdr:row>
      <xdr:rowOff>141514</xdr:rowOff>
    </xdr:to>
    <xdr:cxnSp macro="">
      <xdr:nvCxnSpPr>
        <xdr:cNvPr id="788" name="直線コネクタ 787">
          <a:extLst>
            <a:ext uri="{FF2B5EF4-FFF2-40B4-BE49-F238E27FC236}">
              <a16:creationId xmlns:a16="http://schemas.microsoft.com/office/drawing/2014/main" id="{077328B8-BBA1-452E-9FE8-9502FEEFA6F6}"/>
            </a:ext>
          </a:extLst>
        </xdr:cNvPr>
        <xdr:cNvCxnSpPr/>
      </xdr:nvCxnSpPr>
      <xdr:spPr>
        <a:xfrm>
          <a:off x="15481300" y="18289088"/>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41729</xdr:rowOff>
    </xdr:from>
    <xdr:to>
      <xdr:col>76</xdr:col>
      <xdr:colOff>165100</xdr:colOff>
      <xdr:row>106</xdr:row>
      <xdr:rowOff>143329</xdr:rowOff>
    </xdr:to>
    <xdr:sp macro="" textlink="">
      <xdr:nvSpPr>
        <xdr:cNvPr id="789" name="楕円 788">
          <a:extLst>
            <a:ext uri="{FF2B5EF4-FFF2-40B4-BE49-F238E27FC236}">
              <a16:creationId xmlns:a16="http://schemas.microsoft.com/office/drawing/2014/main" id="{183EE4E6-12C0-4CC8-9729-6C9D55D22F2F}"/>
            </a:ext>
          </a:extLst>
        </xdr:cNvPr>
        <xdr:cNvSpPr/>
      </xdr:nvSpPr>
      <xdr:spPr>
        <a:xfrm>
          <a:off x="145415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92529</xdr:rowOff>
    </xdr:from>
    <xdr:to>
      <xdr:col>81</xdr:col>
      <xdr:colOff>50800</xdr:colOff>
      <xdr:row>106</xdr:row>
      <xdr:rowOff>115388</xdr:rowOff>
    </xdr:to>
    <xdr:cxnSp macro="">
      <xdr:nvCxnSpPr>
        <xdr:cNvPr id="790" name="直線コネクタ 789">
          <a:extLst>
            <a:ext uri="{FF2B5EF4-FFF2-40B4-BE49-F238E27FC236}">
              <a16:creationId xmlns:a16="http://schemas.microsoft.com/office/drawing/2014/main" id="{9E7BDADB-1E9E-4A48-83DE-5FAEBC175B2E}"/>
            </a:ext>
          </a:extLst>
        </xdr:cNvPr>
        <xdr:cNvCxnSpPr/>
      </xdr:nvCxnSpPr>
      <xdr:spPr>
        <a:xfrm>
          <a:off x="14592300" y="18266229"/>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9071</xdr:rowOff>
    </xdr:from>
    <xdr:to>
      <xdr:col>72</xdr:col>
      <xdr:colOff>38100</xdr:colOff>
      <xdr:row>106</xdr:row>
      <xdr:rowOff>110671</xdr:rowOff>
    </xdr:to>
    <xdr:sp macro="" textlink="">
      <xdr:nvSpPr>
        <xdr:cNvPr id="791" name="楕円 790">
          <a:extLst>
            <a:ext uri="{FF2B5EF4-FFF2-40B4-BE49-F238E27FC236}">
              <a16:creationId xmlns:a16="http://schemas.microsoft.com/office/drawing/2014/main" id="{5EE6BA6A-646A-48C5-BB0C-EE7CC98803E5}"/>
            </a:ext>
          </a:extLst>
        </xdr:cNvPr>
        <xdr:cNvSpPr/>
      </xdr:nvSpPr>
      <xdr:spPr>
        <a:xfrm>
          <a:off x="13652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59871</xdr:rowOff>
    </xdr:from>
    <xdr:to>
      <xdr:col>76</xdr:col>
      <xdr:colOff>114300</xdr:colOff>
      <xdr:row>106</xdr:row>
      <xdr:rowOff>92529</xdr:rowOff>
    </xdr:to>
    <xdr:cxnSp macro="">
      <xdr:nvCxnSpPr>
        <xdr:cNvPr id="792" name="直線コネクタ 791">
          <a:extLst>
            <a:ext uri="{FF2B5EF4-FFF2-40B4-BE49-F238E27FC236}">
              <a16:creationId xmlns:a16="http://schemas.microsoft.com/office/drawing/2014/main" id="{E75A4301-4254-4DD1-B751-CA59D8E3293F}"/>
            </a:ext>
          </a:extLst>
        </xdr:cNvPr>
        <xdr:cNvCxnSpPr/>
      </xdr:nvCxnSpPr>
      <xdr:spPr>
        <a:xfrm>
          <a:off x="13703300" y="182335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147864</xdr:rowOff>
    </xdr:from>
    <xdr:to>
      <xdr:col>67</xdr:col>
      <xdr:colOff>101600</xdr:colOff>
      <xdr:row>106</xdr:row>
      <xdr:rowOff>78014</xdr:rowOff>
    </xdr:to>
    <xdr:sp macro="" textlink="">
      <xdr:nvSpPr>
        <xdr:cNvPr id="793" name="楕円 792">
          <a:extLst>
            <a:ext uri="{FF2B5EF4-FFF2-40B4-BE49-F238E27FC236}">
              <a16:creationId xmlns:a16="http://schemas.microsoft.com/office/drawing/2014/main" id="{F6C20282-61C3-4EAC-B689-F433A190C562}"/>
            </a:ext>
          </a:extLst>
        </xdr:cNvPr>
        <xdr:cNvSpPr/>
      </xdr:nvSpPr>
      <xdr:spPr>
        <a:xfrm>
          <a:off x="12763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27214</xdr:rowOff>
    </xdr:from>
    <xdr:to>
      <xdr:col>71</xdr:col>
      <xdr:colOff>177800</xdr:colOff>
      <xdr:row>106</xdr:row>
      <xdr:rowOff>59871</xdr:rowOff>
    </xdr:to>
    <xdr:cxnSp macro="">
      <xdr:nvCxnSpPr>
        <xdr:cNvPr id="794" name="直線コネクタ 793">
          <a:extLst>
            <a:ext uri="{FF2B5EF4-FFF2-40B4-BE49-F238E27FC236}">
              <a16:creationId xmlns:a16="http://schemas.microsoft.com/office/drawing/2014/main" id="{1688DABB-96DA-4E9F-A3E4-0E5B7D6CE981}"/>
            </a:ext>
          </a:extLst>
        </xdr:cNvPr>
        <xdr:cNvCxnSpPr/>
      </xdr:nvCxnSpPr>
      <xdr:spPr>
        <a:xfrm>
          <a:off x="12814300" y="182009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128832</xdr:rowOff>
    </xdr:from>
    <xdr:ext cx="405111" cy="259045"/>
    <xdr:sp macro="" textlink="">
      <xdr:nvSpPr>
        <xdr:cNvPr id="795" name="n_1aveValue【公民館】&#10;有形固定資産減価償却率">
          <a:extLst>
            <a:ext uri="{FF2B5EF4-FFF2-40B4-BE49-F238E27FC236}">
              <a16:creationId xmlns:a16="http://schemas.microsoft.com/office/drawing/2014/main" id="{78F06A98-28C1-43B6-9366-939467F448FB}"/>
            </a:ext>
          </a:extLst>
        </xdr:cNvPr>
        <xdr:cNvSpPr txBox="1"/>
      </xdr:nvSpPr>
      <xdr:spPr>
        <a:xfrm>
          <a:off x="15266044" y="17959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138628</xdr:rowOff>
    </xdr:from>
    <xdr:ext cx="405111" cy="259045"/>
    <xdr:sp macro="" textlink="">
      <xdr:nvSpPr>
        <xdr:cNvPr id="796" name="n_2aveValue【公民館】&#10;有形固定資産減価償却率">
          <a:extLst>
            <a:ext uri="{FF2B5EF4-FFF2-40B4-BE49-F238E27FC236}">
              <a16:creationId xmlns:a16="http://schemas.microsoft.com/office/drawing/2014/main" id="{08F3E0CE-AD39-409D-81F3-634BE6D41050}"/>
            </a:ext>
          </a:extLst>
        </xdr:cNvPr>
        <xdr:cNvSpPr txBox="1"/>
      </xdr:nvSpPr>
      <xdr:spPr>
        <a:xfrm>
          <a:off x="14389744" y="17969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37391</xdr:rowOff>
    </xdr:from>
    <xdr:ext cx="405111" cy="259045"/>
    <xdr:sp macro="" textlink="">
      <xdr:nvSpPr>
        <xdr:cNvPr id="797" name="n_3aveValue【公民館】&#10;有形固定資産減価償却率">
          <a:extLst>
            <a:ext uri="{FF2B5EF4-FFF2-40B4-BE49-F238E27FC236}">
              <a16:creationId xmlns:a16="http://schemas.microsoft.com/office/drawing/2014/main" id="{E3EBC023-9F3E-4488-B4E4-D23AF191901C}"/>
            </a:ext>
          </a:extLst>
        </xdr:cNvPr>
        <xdr:cNvSpPr txBox="1"/>
      </xdr:nvSpPr>
      <xdr:spPr>
        <a:xfrm>
          <a:off x="13500744" y="1786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30859</xdr:rowOff>
    </xdr:from>
    <xdr:ext cx="405111" cy="259045"/>
    <xdr:sp macro="" textlink="">
      <xdr:nvSpPr>
        <xdr:cNvPr id="798" name="n_4aveValue【公民館】&#10;有形固定資産減価償却率">
          <a:extLst>
            <a:ext uri="{FF2B5EF4-FFF2-40B4-BE49-F238E27FC236}">
              <a16:creationId xmlns:a16="http://schemas.microsoft.com/office/drawing/2014/main" id="{52F15550-74FA-4519-9D9D-ED2EB74AC162}"/>
            </a:ext>
          </a:extLst>
        </xdr:cNvPr>
        <xdr:cNvSpPr txBox="1"/>
      </xdr:nvSpPr>
      <xdr:spPr>
        <a:xfrm>
          <a:off x="12611744" y="1786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157315</xdr:rowOff>
    </xdr:from>
    <xdr:ext cx="405111" cy="259045"/>
    <xdr:sp macro="" textlink="">
      <xdr:nvSpPr>
        <xdr:cNvPr id="799" name="n_1mainValue【公民館】&#10;有形固定資産減価償却率">
          <a:extLst>
            <a:ext uri="{FF2B5EF4-FFF2-40B4-BE49-F238E27FC236}">
              <a16:creationId xmlns:a16="http://schemas.microsoft.com/office/drawing/2014/main" id="{AF1FDBCF-F302-4D6B-B946-30D10E72A92C}"/>
            </a:ext>
          </a:extLst>
        </xdr:cNvPr>
        <xdr:cNvSpPr txBox="1"/>
      </xdr:nvSpPr>
      <xdr:spPr>
        <a:xfrm>
          <a:off x="15266044" y="1833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134456</xdr:rowOff>
    </xdr:from>
    <xdr:ext cx="405111" cy="259045"/>
    <xdr:sp macro="" textlink="">
      <xdr:nvSpPr>
        <xdr:cNvPr id="800" name="n_2mainValue【公民館】&#10;有形固定資産減価償却率">
          <a:extLst>
            <a:ext uri="{FF2B5EF4-FFF2-40B4-BE49-F238E27FC236}">
              <a16:creationId xmlns:a16="http://schemas.microsoft.com/office/drawing/2014/main" id="{08C14806-353C-4BE6-B5A4-C5D517175811}"/>
            </a:ext>
          </a:extLst>
        </xdr:cNvPr>
        <xdr:cNvSpPr txBox="1"/>
      </xdr:nvSpPr>
      <xdr:spPr>
        <a:xfrm>
          <a:off x="14389744" y="1830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101798</xdr:rowOff>
    </xdr:from>
    <xdr:ext cx="405111" cy="259045"/>
    <xdr:sp macro="" textlink="">
      <xdr:nvSpPr>
        <xdr:cNvPr id="801" name="n_3mainValue【公民館】&#10;有形固定資産減価償却率">
          <a:extLst>
            <a:ext uri="{FF2B5EF4-FFF2-40B4-BE49-F238E27FC236}">
              <a16:creationId xmlns:a16="http://schemas.microsoft.com/office/drawing/2014/main" id="{34D7C7BE-5F13-43FC-B437-7A84CC8E5905}"/>
            </a:ext>
          </a:extLst>
        </xdr:cNvPr>
        <xdr:cNvSpPr txBox="1"/>
      </xdr:nvSpPr>
      <xdr:spPr>
        <a:xfrm>
          <a:off x="13500744" y="1827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69141</xdr:rowOff>
    </xdr:from>
    <xdr:ext cx="405111" cy="259045"/>
    <xdr:sp macro="" textlink="">
      <xdr:nvSpPr>
        <xdr:cNvPr id="802" name="n_4mainValue【公民館】&#10;有形固定資産減価償却率">
          <a:extLst>
            <a:ext uri="{FF2B5EF4-FFF2-40B4-BE49-F238E27FC236}">
              <a16:creationId xmlns:a16="http://schemas.microsoft.com/office/drawing/2014/main" id="{2EC54E7E-6FBA-40EB-8D56-949FEF6D2EC2}"/>
            </a:ext>
          </a:extLst>
        </xdr:cNvPr>
        <xdr:cNvSpPr txBox="1"/>
      </xdr:nvSpPr>
      <xdr:spPr>
        <a:xfrm>
          <a:off x="12611744" y="1824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3" name="正方形/長方形 802">
          <a:extLst>
            <a:ext uri="{FF2B5EF4-FFF2-40B4-BE49-F238E27FC236}">
              <a16:creationId xmlns:a16="http://schemas.microsoft.com/office/drawing/2014/main" id="{80B8701C-4808-4CF7-B6EE-68B2D534DF4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4" name="正方形/長方形 803">
          <a:extLst>
            <a:ext uri="{FF2B5EF4-FFF2-40B4-BE49-F238E27FC236}">
              <a16:creationId xmlns:a16="http://schemas.microsoft.com/office/drawing/2014/main" id="{4183C788-872C-4DA2-AD53-C0BB00E9B7D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5" name="正方形/長方形 804">
          <a:extLst>
            <a:ext uri="{FF2B5EF4-FFF2-40B4-BE49-F238E27FC236}">
              <a16:creationId xmlns:a16="http://schemas.microsoft.com/office/drawing/2014/main" id="{628BD0E4-C708-41CE-9FAE-032170CCD11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6" name="正方形/長方形 805">
          <a:extLst>
            <a:ext uri="{FF2B5EF4-FFF2-40B4-BE49-F238E27FC236}">
              <a16:creationId xmlns:a16="http://schemas.microsoft.com/office/drawing/2014/main" id="{561866D4-5BE0-46EE-8C38-F84684325B2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7" name="正方形/長方形 806">
          <a:extLst>
            <a:ext uri="{FF2B5EF4-FFF2-40B4-BE49-F238E27FC236}">
              <a16:creationId xmlns:a16="http://schemas.microsoft.com/office/drawing/2014/main" id="{01F1BDF9-2D76-41A4-B10C-7CF24EA4445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8" name="正方形/長方形 807">
          <a:extLst>
            <a:ext uri="{FF2B5EF4-FFF2-40B4-BE49-F238E27FC236}">
              <a16:creationId xmlns:a16="http://schemas.microsoft.com/office/drawing/2014/main" id="{6778E0C5-F8FD-415B-BD34-A0156A86BFA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9" name="正方形/長方形 808">
          <a:extLst>
            <a:ext uri="{FF2B5EF4-FFF2-40B4-BE49-F238E27FC236}">
              <a16:creationId xmlns:a16="http://schemas.microsoft.com/office/drawing/2014/main" id="{1DFEBD69-F3CD-4EFC-BD4D-00991720A8A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0" name="正方形/長方形 809">
          <a:extLst>
            <a:ext uri="{FF2B5EF4-FFF2-40B4-BE49-F238E27FC236}">
              <a16:creationId xmlns:a16="http://schemas.microsoft.com/office/drawing/2014/main" id="{0AEC7E40-66D5-4418-9670-5275B687AC9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1" name="テキスト ボックス 810">
          <a:extLst>
            <a:ext uri="{FF2B5EF4-FFF2-40B4-BE49-F238E27FC236}">
              <a16:creationId xmlns:a16="http://schemas.microsoft.com/office/drawing/2014/main" id="{A84961AB-7788-45A4-9A54-E8C596FEB74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2" name="直線コネクタ 811">
          <a:extLst>
            <a:ext uri="{FF2B5EF4-FFF2-40B4-BE49-F238E27FC236}">
              <a16:creationId xmlns:a16="http://schemas.microsoft.com/office/drawing/2014/main" id="{95CA213B-077E-493C-B0B6-AABC5CE41BE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3" name="直線コネクタ 812">
          <a:extLst>
            <a:ext uri="{FF2B5EF4-FFF2-40B4-BE49-F238E27FC236}">
              <a16:creationId xmlns:a16="http://schemas.microsoft.com/office/drawing/2014/main" id="{87617043-27C3-4CC6-AE48-6C42435D91D6}"/>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4" name="テキスト ボックス 813">
          <a:extLst>
            <a:ext uri="{FF2B5EF4-FFF2-40B4-BE49-F238E27FC236}">
              <a16:creationId xmlns:a16="http://schemas.microsoft.com/office/drawing/2014/main" id="{BC217EA8-5CA7-4D44-A059-9B91388A301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5" name="直線コネクタ 814">
          <a:extLst>
            <a:ext uri="{FF2B5EF4-FFF2-40B4-BE49-F238E27FC236}">
              <a16:creationId xmlns:a16="http://schemas.microsoft.com/office/drawing/2014/main" id="{0BB72440-A48F-4545-ACBF-B01F7B55C218}"/>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6" name="テキスト ボックス 815">
          <a:extLst>
            <a:ext uri="{FF2B5EF4-FFF2-40B4-BE49-F238E27FC236}">
              <a16:creationId xmlns:a16="http://schemas.microsoft.com/office/drawing/2014/main" id="{461D44BC-964F-4D5B-969B-ABD88F5148A3}"/>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7" name="直線コネクタ 816">
          <a:extLst>
            <a:ext uri="{FF2B5EF4-FFF2-40B4-BE49-F238E27FC236}">
              <a16:creationId xmlns:a16="http://schemas.microsoft.com/office/drawing/2014/main" id="{9BC63CB8-B249-4B1D-A0D9-0730E57BC893}"/>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8" name="テキスト ボックス 817">
          <a:extLst>
            <a:ext uri="{FF2B5EF4-FFF2-40B4-BE49-F238E27FC236}">
              <a16:creationId xmlns:a16="http://schemas.microsoft.com/office/drawing/2014/main" id="{F278D5CB-8F7E-4B1A-8C3D-726EDA7DE10D}"/>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9" name="直線コネクタ 818">
          <a:extLst>
            <a:ext uri="{FF2B5EF4-FFF2-40B4-BE49-F238E27FC236}">
              <a16:creationId xmlns:a16="http://schemas.microsoft.com/office/drawing/2014/main" id="{4111EFDF-6267-4A46-B2A4-726DDA719612}"/>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20" name="テキスト ボックス 819">
          <a:extLst>
            <a:ext uri="{FF2B5EF4-FFF2-40B4-BE49-F238E27FC236}">
              <a16:creationId xmlns:a16="http://schemas.microsoft.com/office/drawing/2014/main" id="{9959C748-BBB6-4CA5-9EF7-AD1244636F96}"/>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1" name="直線コネクタ 820">
          <a:extLst>
            <a:ext uri="{FF2B5EF4-FFF2-40B4-BE49-F238E27FC236}">
              <a16:creationId xmlns:a16="http://schemas.microsoft.com/office/drawing/2014/main" id="{69961692-3A12-4B26-ACDE-C2787B36C59D}"/>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2" name="テキスト ボックス 821">
          <a:extLst>
            <a:ext uri="{FF2B5EF4-FFF2-40B4-BE49-F238E27FC236}">
              <a16:creationId xmlns:a16="http://schemas.microsoft.com/office/drawing/2014/main" id="{137AB4C6-9D9E-460F-BD6A-0159F03A76CD}"/>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3" name="直線コネクタ 822">
          <a:extLst>
            <a:ext uri="{FF2B5EF4-FFF2-40B4-BE49-F238E27FC236}">
              <a16:creationId xmlns:a16="http://schemas.microsoft.com/office/drawing/2014/main" id="{8BC47695-982C-451D-9E41-6E6F16E4779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24" name="テキスト ボックス 823">
          <a:extLst>
            <a:ext uri="{FF2B5EF4-FFF2-40B4-BE49-F238E27FC236}">
              <a16:creationId xmlns:a16="http://schemas.microsoft.com/office/drawing/2014/main" id="{3EFE2674-2802-4B87-A8B2-84BAF95E1D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5" name="【公民館】&#10;一人当たり面積グラフ枠">
          <a:extLst>
            <a:ext uri="{FF2B5EF4-FFF2-40B4-BE49-F238E27FC236}">
              <a16:creationId xmlns:a16="http://schemas.microsoft.com/office/drawing/2014/main" id="{BE135FF8-88D7-47BC-8FC2-44FCA35BCE6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142112</xdr:rowOff>
    </xdr:from>
    <xdr:to>
      <xdr:col>116</xdr:col>
      <xdr:colOff>62864</xdr:colOff>
      <xdr:row>108</xdr:row>
      <xdr:rowOff>128588</xdr:rowOff>
    </xdr:to>
    <xdr:cxnSp macro="">
      <xdr:nvCxnSpPr>
        <xdr:cNvPr id="826" name="直線コネクタ 825">
          <a:extLst>
            <a:ext uri="{FF2B5EF4-FFF2-40B4-BE49-F238E27FC236}">
              <a16:creationId xmlns:a16="http://schemas.microsoft.com/office/drawing/2014/main" id="{40A01D30-0D09-4836-AA54-3A18FA7D4A7C}"/>
            </a:ext>
          </a:extLst>
        </xdr:cNvPr>
        <xdr:cNvCxnSpPr/>
      </xdr:nvCxnSpPr>
      <xdr:spPr>
        <a:xfrm flipV="1">
          <a:off x="22160864" y="17287112"/>
          <a:ext cx="0" cy="1358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132415</xdr:rowOff>
    </xdr:from>
    <xdr:ext cx="469744" cy="259045"/>
    <xdr:sp macro="" textlink="">
      <xdr:nvSpPr>
        <xdr:cNvPr id="827" name="【公民館】&#10;一人当たり面積最小値テキスト">
          <a:extLst>
            <a:ext uri="{FF2B5EF4-FFF2-40B4-BE49-F238E27FC236}">
              <a16:creationId xmlns:a16="http://schemas.microsoft.com/office/drawing/2014/main" id="{AB5D80D3-48BA-4E7D-84CF-9B56CDA34E7B}"/>
            </a:ext>
          </a:extLst>
        </xdr:cNvPr>
        <xdr:cNvSpPr txBox="1"/>
      </xdr:nvSpPr>
      <xdr:spPr>
        <a:xfrm>
          <a:off x="22199600" y="18649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128588</xdr:rowOff>
    </xdr:from>
    <xdr:to>
      <xdr:col>116</xdr:col>
      <xdr:colOff>152400</xdr:colOff>
      <xdr:row>108</xdr:row>
      <xdr:rowOff>128588</xdr:rowOff>
    </xdr:to>
    <xdr:cxnSp macro="">
      <xdr:nvCxnSpPr>
        <xdr:cNvPr id="828" name="直線コネクタ 827">
          <a:extLst>
            <a:ext uri="{FF2B5EF4-FFF2-40B4-BE49-F238E27FC236}">
              <a16:creationId xmlns:a16="http://schemas.microsoft.com/office/drawing/2014/main" id="{6A7852E6-5673-47BC-98EA-D44ADA3FB4A6}"/>
            </a:ext>
          </a:extLst>
        </xdr:cNvPr>
        <xdr:cNvCxnSpPr/>
      </xdr:nvCxnSpPr>
      <xdr:spPr>
        <a:xfrm>
          <a:off x="22072600" y="1864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88789</xdr:rowOff>
    </xdr:from>
    <xdr:ext cx="469744" cy="259045"/>
    <xdr:sp macro="" textlink="">
      <xdr:nvSpPr>
        <xdr:cNvPr id="829" name="【公民館】&#10;一人当たり面積最大値テキスト">
          <a:extLst>
            <a:ext uri="{FF2B5EF4-FFF2-40B4-BE49-F238E27FC236}">
              <a16:creationId xmlns:a16="http://schemas.microsoft.com/office/drawing/2014/main" id="{8031E34C-6463-421A-92C6-8CBBC9422CC9}"/>
            </a:ext>
          </a:extLst>
        </xdr:cNvPr>
        <xdr:cNvSpPr txBox="1"/>
      </xdr:nvSpPr>
      <xdr:spPr>
        <a:xfrm>
          <a:off x="22199600" y="17062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142112</xdr:rowOff>
    </xdr:from>
    <xdr:to>
      <xdr:col>116</xdr:col>
      <xdr:colOff>152400</xdr:colOff>
      <xdr:row>100</xdr:row>
      <xdr:rowOff>142112</xdr:rowOff>
    </xdr:to>
    <xdr:cxnSp macro="">
      <xdr:nvCxnSpPr>
        <xdr:cNvPr id="830" name="直線コネクタ 829">
          <a:extLst>
            <a:ext uri="{FF2B5EF4-FFF2-40B4-BE49-F238E27FC236}">
              <a16:creationId xmlns:a16="http://schemas.microsoft.com/office/drawing/2014/main" id="{010EEF2C-BA32-463F-8E66-283994BE6170}"/>
            </a:ext>
          </a:extLst>
        </xdr:cNvPr>
        <xdr:cNvCxnSpPr/>
      </xdr:nvCxnSpPr>
      <xdr:spPr>
        <a:xfrm>
          <a:off x="22072600" y="17287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132669</xdr:rowOff>
    </xdr:from>
    <xdr:ext cx="469744" cy="259045"/>
    <xdr:sp macro="" textlink="">
      <xdr:nvSpPr>
        <xdr:cNvPr id="831" name="【公民館】&#10;一人当たり面積平均値テキスト">
          <a:extLst>
            <a:ext uri="{FF2B5EF4-FFF2-40B4-BE49-F238E27FC236}">
              <a16:creationId xmlns:a16="http://schemas.microsoft.com/office/drawing/2014/main" id="{7859E9B7-F0E8-4EF8-9EBC-F930E8A26702}"/>
            </a:ext>
          </a:extLst>
        </xdr:cNvPr>
        <xdr:cNvSpPr txBox="1"/>
      </xdr:nvSpPr>
      <xdr:spPr>
        <a:xfrm>
          <a:off x="22199600" y="183063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109792</xdr:rowOff>
    </xdr:from>
    <xdr:to>
      <xdr:col>116</xdr:col>
      <xdr:colOff>114300</xdr:colOff>
      <xdr:row>108</xdr:row>
      <xdr:rowOff>39942</xdr:rowOff>
    </xdr:to>
    <xdr:sp macro="" textlink="">
      <xdr:nvSpPr>
        <xdr:cNvPr id="832" name="フローチャート: 判断 831">
          <a:extLst>
            <a:ext uri="{FF2B5EF4-FFF2-40B4-BE49-F238E27FC236}">
              <a16:creationId xmlns:a16="http://schemas.microsoft.com/office/drawing/2014/main" id="{957CC5CC-BF46-4C0B-8A20-126368217DE5}"/>
            </a:ext>
          </a:extLst>
        </xdr:cNvPr>
        <xdr:cNvSpPr/>
      </xdr:nvSpPr>
      <xdr:spPr>
        <a:xfrm>
          <a:off x="22110700" y="1845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109220</xdr:rowOff>
    </xdr:from>
    <xdr:to>
      <xdr:col>112</xdr:col>
      <xdr:colOff>38100</xdr:colOff>
      <xdr:row>108</xdr:row>
      <xdr:rowOff>39370</xdr:rowOff>
    </xdr:to>
    <xdr:sp macro="" textlink="">
      <xdr:nvSpPr>
        <xdr:cNvPr id="833" name="フローチャート: 判断 832">
          <a:extLst>
            <a:ext uri="{FF2B5EF4-FFF2-40B4-BE49-F238E27FC236}">
              <a16:creationId xmlns:a16="http://schemas.microsoft.com/office/drawing/2014/main" id="{5FF11F9C-7782-4A17-B526-FF87A02320F8}"/>
            </a:ext>
          </a:extLst>
        </xdr:cNvPr>
        <xdr:cNvSpPr/>
      </xdr:nvSpPr>
      <xdr:spPr>
        <a:xfrm>
          <a:off x="21272500" y="1845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115888</xdr:rowOff>
    </xdr:from>
    <xdr:to>
      <xdr:col>107</xdr:col>
      <xdr:colOff>101600</xdr:colOff>
      <xdr:row>108</xdr:row>
      <xdr:rowOff>46038</xdr:rowOff>
    </xdr:to>
    <xdr:sp macro="" textlink="">
      <xdr:nvSpPr>
        <xdr:cNvPr id="834" name="フローチャート: 判断 833">
          <a:extLst>
            <a:ext uri="{FF2B5EF4-FFF2-40B4-BE49-F238E27FC236}">
              <a16:creationId xmlns:a16="http://schemas.microsoft.com/office/drawing/2014/main" id="{DBC73479-DAF7-4DE5-A6B0-C949DA411EB8}"/>
            </a:ext>
          </a:extLst>
        </xdr:cNvPr>
        <xdr:cNvSpPr/>
      </xdr:nvSpPr>
      <xdr:spPr>
        <a:xfrm>
          <a:off x="20383500" y="1846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105220</xdr:rowOff>
    </xdr:from>
    <xdr:to>
      <xdr:col>102</xdr:col>
      <xdr:colOff>165100</xdr:colOff>
      <xdr:row>108</xdr:row>
      <xdr:rowOff>35370</xdr:rowOff>
    </xdr:to>
    <xdr:sp macro="" textlink="">
      <xdr:nvSpPr>
        <xdr:cNvPr id="835" name="フローチャート: 判断 834">
          <a:extLst>
            <a:ext uri="{FF2B5EF4-FFF2-40B4-BE49-F238E27FC236}">
              <a16:creationId xmlns:a16="http://schemas.microsoft.com/office/drawing/2014/main" id="{93099021-60BC-4974-A513-279582A4FB73}"/>
            </a:ext>
          </a:extLst>
        </xdr:cNvPr>
        <xdr:cNvSpPr/>
      </xdr:nvSpPr>
      <xdr:spPr>
        <a:xfrm>
          <a:off x="19494500" y="1845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112458</xdr:rowOff>
    </xdr:from>
    <xdr:to>
      <xdr:col>98</xdr:col>
      <xdr:colOff>38100</xdr:colOff>
      <xdr:row>108</xdr:row>
      <xdr:rowOff>42608</xdr:rowOff>
    </xdr:to>
    <xdr:sp macro="" textlink="">
      <xdr:nvSpPr>
        <xdr:cNvPr id="836" name="フローチャート: 判断 835">
          <a:extLst>
            <a:ext uri="{FF2B5EF4-FFF2-40B4-BE49-F238E27FC236}">
              <a16:creationId xmlns:a16="http://schemas.microsoft.com/office/drawing/2014/main" id="{B4E25797-36ED-4BFF-BE0D-1B22A9BC830A}"/>
            </a:ext>
          </a:extLst>
        </xdr:cNvPr>
        <xdr:cNvSpPr/>
      </xdr:nvSpPr>
      <xdr:spPr>
        <a:xfrm>
          <a:off x="18605500" y="1845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33F87482-B884-4620-B367-4B3676EBBB1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BF149658-E843-48D9-8AB2-81DF9DCE391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7FCA122C-6123-431A-9994-B47644F6BEF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84A00301-6915-441E-AC3E-11F5870932E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18324BEA-D5D5-4A54-A7A3-3A350E0C45E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22924</xdr:rowOff>
    </xdr:from>
    <xdr:to>
      <xdr:col>116</xdr:col>
      <xdr:colOff>114300</xdr:colOff>
      <xdr:row>108</xdr:row>
      <xdr:rowOff>124524</xdr:rowOff>
    </xdr:to>
    <xdr:sp macro="" textlink="">
      <xdr:nvSpPr>
        <xdr:cNvPr id="842" name="楕円 841">
          <a:extLst>
            <a:ext uri="{FF2B5EF4-FFF2-40B4-BE49-F238E27FC236}">
              <a16:creationId xmlns:a16="http://schemas.microsoft.com/office/drawing/2014/main" id="{71076376-2168-4613-B129-D0CE32E4CB83}"/>
            </a:ext>
          </a:extLst>
        </xdr:cNvPr>
        <xdr:cNvSpPr/>
      </xdr:nvSpPr>
      <xdr:spPr>
        <a:xfrm>
          <a:off x="22110700" y="1853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109301</xdr:rowOff>
    </xdr:from>
    <xdr:ext cx="469744" cy="259045"/>
    <xdr:sp macro="" textlink="">
      <xdr:nvSpPr>
        <xdr:cNvPr id="843" name="【公民館】&#10;一人当たり面積該当値テキスト">
          <a:extLst>
            <a:ext uri="{FF2B5EF4-FFF2-40B4-BE49-F238E27FC236}">
              <a16:creationId xmlns:a16="http://schemas.microsoft.com/office/drawing/2014/main" id="{28B63EC8-DEB6-42EF-945E-F83BFCFAEE4F}"/>
            </a:ext>
          </a:extLst>
        </xdr:cNvPr>
        <xdr:cNvSpPr txBox="1"/>
      </xdr:nvSpPr>
      <xdr:spPr>
        <a:xfrm>
          <a:off x="22199600" y="18454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24448</xdr:rowOff>
    </xdr:from>
    <xdr:to>
      <xdr:col>112</xdr:col>
      <xdr:colOff>38100</xdr:colOff>
      <xdr:row>108</xdr:row>
      <xdr:rowOff>126048</xdr:rowOff>
    </xdr:to>
    <xdr:sp macro="" textlink="">
      <xdr:nvSpPr>
        <xdr:cNvPr id="844" name="楕円 843">
          <a:extLst>
            <a:ext uri="{FF2B5EF4-FFF2-40B4-BE49-F238E27FC236}">
              <a16:creationId xmlns:a16="http://schemas.microsoft.com/office/drawing/2014/main" id="{2C9DA0AC-FF68-449C-948B-21576CE5D73F}"/>
            </a:ext>
          </a:extLst>
        </xdr:cNvPr>
        <xdr:cNvSpPr/>
      </xdr:nvSpPr>
      <xdr:spPr>
        <a:xfrm>
          <a:off x="21272500" y="1854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73724</xdr:rowOff>
    </xdr:from>
    <xdr:to>
      <xdr:col>116</xdr:col>
      <xdr:colOff>63500</xdr:colOff>
      <xdr:row>108</xdr:row>
      <xdr:rowOff>75248</xdr:rowOff>
    </xdr:to>
    <xdr:cxnSp macro="">
      <xdr:nvCxnSpPr>
        <xdr:cNvPr id="845" name="直線コネクタ 844">
          <a:extLst>
            <a:ext uri="{FF2B5EF4-FFF2-40B4-BE49-F238E27FC236}">
              <a16:creationId xmlns:a16="http://schemas.microsoft.com/office/drawing/2014/main" id="{AEB0EEB9-B049-4D14-8B8F-D502A05310E2}"/>
            </a:ext>
          </a:extLst>
        </xdr:cNvPr>
        <xdr:cNvCxnSpPr/>
      </xdr:nvCxnSpPr>
      <xdr:spPr>
        <a:xfrm flipV="1">
          <a:off x="21323300" y="18590324"/>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25209</xdr:rowOff>
    </xdr:from>
    <xdr:to>
      <xdr:col>107</xdr:col>
      <xdr:colOff>101600</xdr:colOff>
      <xdr:row>108</xdr:row>
      <xdr:rowOff>126809</xdr:rowOff>
    </xdr:to>
    <xdr:sp macro="" textlink="">
      <xdr:nvSpPr>
        <xdr:cNvPr id="846" name="楕円 845">
          <a:extLst>
            <a:ext uri="{FF2B5EF4-FFF2-40B4-BE49-F238E27FC236}">
              <a16:creationId xmlns:a16="http://schemas.microsoft.com/office/drawing/2014/main" id="{C17102BC-9C7E-4B12-94EB-FDC854A1A755}"/>
            </a:ext>
          </a:extLst>
        </xdr:cNvPr>
        <xdr:cNvSpPr/>
      </xdr:nvSpPr>
      <xdr:spPr>
        <a:xfrm>
          <a:off x="20383500" y="1854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75248</xdr:rowOff>
    </xdr:from>
    <xdr:to>
      <xdr:col>111</xdr:col>
      <xdr:colOff>177800</xdr:colOff>
      <xdr:row>108</xdr:row>
      <xdr:rowOff>76009</xdr:rowOff>
    </xdr:to>
    <xdr:cxnSp macro="">
      <xdr:nvCxnSpPr>
        <xdr:cNvPr id="847" name="直線コネクタ 846">
          <a:extLst>
            <a:ext uri="{FF2B5EF4-FFF2-40B4-BE49-F238E27FC236}">
              <a16:creationId xmlns:a16="http://schemas.microsoft.com/office/drawing/2014/main" id="{B026DF53-52E2-4F63-AFA8-7049DAEAD8E0}"/>
            </a:ext>
          </a:extLst>
        </xdr:cNvPr>
        <xdr:cNvCxnSpPr/>
      </xdr:nvCxnSpPr>
      <xdr:spPr>
        <a:xfrm flipV="1">
          <a:off x="20434300" y="18591848"/>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26352</xdr:rowOff>
    </xdr:from>
    <xdr:to>
      <xdr:col>102</xdr:col>
      <xdr:colOff>165100</xdr:colOff>
      <xdr:row>108</xdr:row>
      <xdr:rowOff>127952</xdr:rowOff>
    </xdr:to>
    <xdr:sp macro="" textlink="">
      <xdr:nvSpPr>
        <xdr:cNvPr id="848" name="楕円 847">
          <a:extLst>
            <a:ext uri="{FF2B5EF4-FFF2-40B4-BE49-F238E27FC236}">
              <a16:creationId xmlns:a16="http://schemas.microsoft.com/office/drawing/2014/main" id="{778687B0-0AEB-4A87-A02E-D546DBD31E29}"/>
            </a:ext>
          </a:extLst>
        </xdr:cNvPr>
        <xdr:cNvSpPr/>
      </xdr:nvSpPr>
      <xdr:spPr>
        <a:xfrm>
          <a:off x="19494500" y="1854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76009</xdr:rowOff>
    </xdr:from>
    <xdr:to>
      <xdr:col>107</xdr:col>
      <xdr:colOff>50800</xdr:colOff>
      <xdr:row>108</xdr:row>
      <xdr:rowOff>77152</xdr:rowOff>
    </xdr:to>
    <xdr:cxnSp macro="">
      <xdr:nvCxnSpPr>
        <xdr:cNvPr id="849" name="直線コネクタ 848">
          <a:extLst>
            <a:ext uri="{FF2B5EF4-FFF2-40B4-BE49-F238E27FC236}">
              <a16:creationId xmlns:a16="http://schemas.microsoft.com/office/drawing/2014/main" id="{D12A6EB3-E846-47B2-9C85-36F22D39F6AA}"/>
            </a:ext>
          </a:extLst>
        </xdr:cNvPr>
        <xdr:cNvCxnSpPr/>
      </xdr:nvCxnSpPr>
      <xdr:spPr>
        <a:xfrm flipV="1">
          <a:off x="19545300" y="18592609"/>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26352</xdr:rowOff>
    </xdr:from>
    <xdr:to>
      <xdr:col>98</xdr:col>
      <xdr:colOff>38100</xdr:colOff>
      <xdr:row>108</xdr:row>
      <xdr:rowOff>127952</xdr:rowOff>
    </xdr:to>
    <xdr:sp macro="" textlink="">
      <xdr:nvSpPr>
        <xdr:cNvPr id="850" name="楕円 849">
          <a:extLst>
            <a:ext uri="{FF2B5EF4-FFF2-40B4-BE49-F238E27FC236}">
              <a16:creationId xmlns:a16="http://schemas.microsoft.com/office/drawing/2014/main" id="{07CF56AC-1839-4074-960D-7105F4F128BC}"/>
            </a:ext>
          </a:extLst>
        </xdr:cNvPr>
        <xdr:cNvSpPr/>
      </xdr:nvSpPr>
      <xdr:spPr>
        <a:xfrm>
          <a:off x="18605500" y="1854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77152</xdr:rowOff>
    </xdr:from>
    <xdr:to>
      <xdr:col>102</xdr:col>
      <xdr:colOff>114300</xdr:colOff>
      <xdr:row>108</xdr:row>
      <xdr:rowOff>77152</xdr:rowOff>
    </xdr:to>
    <xdr:cxnSp macro="">
      <xdr:nvCxnSpPr>
        <xdr:cNvPr id="851" name="直線コネクタ 850">
          <a:extLst>
            <a:ext uri="{FF2B5EF4-FFF2-40B4-BE49-F238E27FC236}">
              <a16:creationId xmlns:a16="http://schemas.microsoft.com/office/drawing/2014/main" id="{896F592A-46EF-4BC4-9BB5-11F8BE93AF29}"/>
            </a:ext>
          </a:extLst>
        </xdr:cNvPr>
        <xdr:cNvCxnSpPr/>
      </xdr:nvCxnSpPr>
      <xdr:spPr>
        <a:xfrm>
          <a:off x="18656300" y="185937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55897</xdr:rowOff>
    </xdr:from>
    <xdr:ext cx="469744" cy="259045"/>
    <xdr:sp macro="" textlink="">
      <xdr:nvSpPr>
        <xdr:cNvPr id="852" name="n_1aveValue【公民館】&#10;一人当たり面積">
          <a:extLst>
            <a:ext uri="{FF2B5EF4-FFF2-40B4-BE49-F238E27FC236}">
              <a16:creationId xmlns:a16="http://schemas.microsoft.com/office/drawing/2014/main" id="{95DE8BB6-FAA1-4AF8-AFE0-3E4C44469402}"/>
            </a:ext>
          </a:extLst>
        </xdr:cNvPr>
        <xdr:cNvSpPr txBox="1"/>
      </xdr:nvSpPr>
      <xdr:spPr>
        <a:xfrm>
          <a:off x="21075727" y="1822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62565</xdr:rowOff>
    </xdr:from>
    <xdr:ext cx="469744" cy="259045"/>
    <xdr:sp macro="" textlink="">
      <xdr:nvSpPr>
        <xdr:cNvPr id="853" name="n_2aveValue【公民館】&#10;一人当たり面積">
          <a:extLst>
            <a:ext uri="{FF2B5EF4-FFF2-40B4-BE49-F238E27FC236}">
              <a16:creationId xmlns:a16="http://schemas.microsoft.com/office/drawing/2014/main" id="{4338FA87-DB4F-49C2-B57D-B33427561204}"/>
            </a:ext>
          </a:extLst>
        </xdr:cNvPr>
        <xdr:cNvSpPr txBox="1"/>
      </xdr:nvSpPr>
      <xdr:spPr>
        <a:xfrm>
          <a:off x="20199427" y="1823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51897</xdr:rowOff>
    </xdr:from>
    <xdr:ext cx="469744" cy="259045"/>
    <xdr:sp macro="" textlink="">
      <xdr:nvSpPr>
        <xdr:cNvPr id="854" name="n_3aveValue【公民館】&#10;一人当たり面積">
          <a:extLst>
            <a:ext uri="{FF2B5EF4-FFF2-40B4-BE49-F238E27FC236}">
              <a16:creationId xmlns:a16="http://schemas.microsoft.com/office/drawing/2014/main" id="{9476218C-3FF6-4022-9133-A1B9ADC87198}"/>
            </a:ext>
          </a:extLst>
        </xdr:cNvPr>
        <xdr:cNvSpPr txBox="1"/>
      </xdr:nvSpPr>
      <xdr:spPr>
        <a:xfrm>
          <a:off x="19310427" y="1822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59135</xdr:rowOff>
    </xdr:from>
    <xdr:ext cx="469744" cy="259045"/>
    <xdr:sp macro="" textlink="">
      <xdr:nvSpPr>
        <xdr:cNvPr id="855" name="n_4aveValue【公民館】&#10;一人当たり面積">
          <a:extLst>
            <a:ext uri="{FF2B5EF4-FFF2-40B4-BE49-F238E27FC236}">
              <a16:creationId xmlns:a16="http://schemas.microsoft.com/office/drawing/2014/main" id="{A2EB2169-A621-4ED1-8442-7FB283F8EADC}"/>
            </a:ext>
          </a:extLst>
        </xdr:cNvPr>
        <xdr:cNvSpPr txBox="1"/>
      </xdr:nvSpPr>
      <xdr:spPr>
        <a:xfrm>
          <a:off x="18421427" y="18232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117175</xdr:rowOff>
    </xdr:from>
    <xdr:ext cx="469744" cy="259045"/>
    <xdr:sp macro="" textlink="">
      <xdr:nvSpPr>
        <xdr:cNvPr id="856" name="n_1mainValue【公民館】&#10;一人当たり面積">
          <a:extLst>
            <a:ext uri="{FF2B5EF4-FFF2-40B4-BE49-F238E27FC236}">
              <a16:creationId xmlns:a16="http://schemas.microsoft.com/office/drawing/2014/main" id="{DFD3AD29-5EC0-46CC-80D2-BE8980EC836C}"/>
            </a:ext>
          </a:extLst>
        </xdr:cNvPr>
        <xdr:cNvSpPr txBox="1"/>
      </xdr:nvSpPr>
      <xdr:spPr>
        <a:xfrm>
          <a:off x="21075727" y="1863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117936</xdr:rowOff>
    </xdr:from>
    <xdr:ext cx="469744" cy="259045"/>
    <xdr:sp macro="" textlink="">
      <xdr:nvSpPr>
        <xdr:cNvPr id="857" name="n_2mainValue【公民館】&#10;一人当たり面積">
          <a:extLst>
            <a:ext uri="{FF2B5EF4-FFF2-40B4-BE49-F238E27FC236}">
              <a16:creationId xmlns:a16="http://schemas.microsoft.com/office/drawing/2014/main" id="{D3ABC345-D6ED-4295-A197-A96EE2C70539}"/>
            </a:ext>
          </a:extLst>
        </xdr:cNvPr>
        <xdr:cNvSpPr txBox="1"/>
      </xdr:nvSpPr>
      <xdr:spPr>
        <a:xfrm>
          <a:off x="20199427" y="18634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119079</xdr:rowOff>
    </xdr:from>
    <xdr:ext cx="469744" cy="259045"/>
    <xdr:sp macro="" textlink="">
      <xdr:nvSpPr>
        <xdr:cNvPr id="858" name="n_3mainValue【公民館】&#10;一人当たり面積">
          <a:extLst>
            <a:ext uri="{FF2B5EF4-FFF2-40B4-BE49-F238E27FC236}">
              <a16:creationId xmlns:a16="http://schemas.microsoft.com/office/drawing/2014/main" id="{37561838-3704-4F95-B2F5-F259C7218A4B}"/>
            </a:ext>
          </a:extLst>
        </xdr:cNvPr>
        <xdr:cNvSpPr txBox="1"/>
      </xdr:nvSpPr>
      <xdr:spPr>
        <a:xfrm>
          <a:off x="19310427" y="18635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119079</xdr:rowOff>
    </xdr:from>
    <xdr:ext cx="469744" cy="259045"/>
    <xdr:sp macro="" textlink="">
      <xdr:nvSpPr>
        <xdr:cNvPr id="859" name="n_4mainValue【公民館】&#10;一人当たり面積">
          <a:extLst>
            <a:ext uri="{FF2B5EF4-FFF2-40B4-BE49-F238E27FC236}">
              <a16:creationId xmlns:a16="http://schemas.microsoft.com/office/drawing/2014/main" id="{78368928-CC92-4277-B78A-2802A49D17A9}"/>
            </a:ext>
          </a:extLst>
        </xdr:cNvPr>
        <xdr:cNvSpPr txBox="1"/>
      </xdr:nvSpPr>
      <xdr:spPr>
        <a:xfrm>
          <a:off x="18421427" y="18635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0" name="正方形/長方形 859">
          <a:extLst>
            <a:ext uri="{FF2B5EF4-FFF2-40B4-BE49-F238E27FC236}">
              <a16:creationId xmlns:a16="http://schemas.microsoft.com/office/drawing/2014/main" id="{A0E7AB40-4F0C-4ECD-BC4E-E5DD652D538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1" name="正方形/長方形 860">
          <a:extLst>
            <a:ext uri="{FF2B5EF4-FFF2-40B4-BE49-F238E27FC236}">
              <a16:creationId xmlns:a16="http://schemas.microsoft.com/office/drawing/2014/main" id="{A5CEDC9F-5353-4042-A133-79D6AA4EE1D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2" name="テキスト ボックス 861">
          <a:extLst>
            <a:ext uri="{FF2B5EF4-FFF2-40B4-BE49-F238E27FC236}">
              <a16:creationId xmlns:a16="http://schemas.microsoft.com/office/drawing/2014/main" id="{B4441A58-AE24-4376-AABB-C108C14825E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認定こども園・幼稚園・保育所」と「橋りょう・トンネル」と「学校施設」であり、特に低くなっている施設は「道路」と「港湾・漁港」である。学校施設、認定こども園については、施設の非構造部材改修や防火区画整備、港湾・漁港施設については、直島港</a:t>
          </a:r>
          <a:r>
            <a:rPr kumimoji="1" lang="en-US" altLang="ja-JP" sz="1300">
              <a:latin typeface="ＭＳ Ｐゴシック" panose="020B0600070205080204" pitchFamily="50" charset="-128"/>
              <a:ea typeface="ＭＳ Ｐゴシック" panose="020B0600070205080204" pitchFamily="50" charset="-128"/>
            </a:rPr>
            <a:t>(-5m)</a:t>
          </a:r>
          <a:r>
            <a:rPr kumimoji="1" lang="ja-JP" altLang="en-US" sz="1300">
              <a:latin typeface="ＭＳ Ｐゴシック" panose="020B0600070205080204" pitchFamily="50" charset="-128"/>
              <a:ea typeface="ＭＳ Ｐゴシック" panose="020B0600070205080204" pitchFamily="50" charset="-128"/>
            </a:rPr>
            <a:t>岸壁改修事業及び高潮対策整備を行い、また、橋りょう・トンネル、道路等についても計画に基づいて修繕を行っているため、使用する上での問題はない。「公営住宅」においても、令和元年度より順次、改修工事を実施しているところである。今後も公共施設等総合管理計画及び公共施設個別施設計画に基づいた施設の維持管理を適切に進めるとともに、全体的な財政収支の状況を見ながら老朽化対策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0E85230-5D0C-4404-A422-B0073F4E746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87A81A9-D80A-4287-94E1-89B2090D8A0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2BDBEA9-87B9-476F-90C7-C4617756011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9ACB8F5-6EDF-4E23-8413-A912A953FB0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香川県直島町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7E47BD8-ECE8-48CE-BBE7-DA14630D513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53BEBFB-2980-410B-93B8-425C6691ED8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EB5A075-7DDC-4CC7-8DA9-A2803FA6268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1D7FF1C-1A15-4B43-8C48-8F258ADFB24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72714BE-6927-4075-AFD2-D01EAE58AFC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7CF4D99-EEF1-454D-8CE6-CE2DEE3C1AD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2,949
2,903
14.22
3,964,863
3,759,666
204,697
2,099,778
2,646,380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51199AD-BCCF-46DF-BFC6-C9019B8843B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E50A2BC-10AE-4A6A-8E97-A684AF1A69D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68521C5-5393-4C9B-A369-6333066BADE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1C218E2-8665-4FF3-A740-D13D95B917E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8ED9255-8BE2-45A5-8398-05E4B46815D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0667B7C-2090-4309-8193-A47E61FA3E29}"/>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166FE6A-03B6-41B3-AE5E-FC9A8DAB8FB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41FBE0D-5149-49A6-89F5-263C8C9071C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41B45FD-B526-42AA-AACE-39CBE025D35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B8E7F2D-B55E-4249-AE57-D99EEC000D3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A40BC26-2EF4-4A01-9205-2485320E66B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7ABD692-4C2F-47C2-B4C2-B23E2A7087E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451048D-FE94-4957-B75B-1EE0772A2E0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A3A1A92-B8C0-4D66-B483-E5D4C061556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CDD1C05-6E85-4E39-846F-03655D24FDC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7F3D43B-9767-47C6-B1D4-5226B06781D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7243A96-2785-49C4-837C-D7882371BBC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98C9CE7-C9EC-4C3C-89D6-B3EF530AE6C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36BA52B-4340-4344-9084-004F87F5A92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DA16C8E-EECA-43D1-A5E1-4A2EDFF56C4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7C30107-FDA1-4834-BA63-9141F9E4834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3707084-2416-40D8-B38F-12A11623691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264AB43-8DE1-4677-9621-EE5279DD664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D9B625C-8EF5-4089-8C13-9DF3E5A407D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DF7C86F-D376-49E3-808C-13725AE5AFF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004C4EF-9CA1-40F3-877B-8D503297242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23DCC4F-9873-4D2E-AF65-66ACA3CDD8F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627E401-E94C-4374-A25A-73F723C8F5A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479EEAD-80C1-47D2-9989-BDC899ADEEB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9E3FB93C-42DB-463D-93DA-025CF1A4020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93D954AA-6906-4B00-91B2-A46701FAD49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33EC9B03-D87D-47B0-85EA-73DDE66C859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252BDE4A-0B98-4F3D-9C39-18353989F4D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7EC4FE37-C1B4-45F3-8526-FE2962279C4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EA390543-65D6-42F9-BA68-329B7563292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6F82AA4A-C403-4FD6-9F51-C42B733E480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89CECDC-3F5B-4086-B317-5045B7209354}"/>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DAF92734-87D5-4929-8222-D4D2062C43E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FD8A74C0-8E7D-49A3-9E41-3532A2830AF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2797A3D-EAE5-4824-A9B3-0684704BDE5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8AA6ACE3-ADB0-41CC-B094-FA1B0C8C8BD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A6A4A6BA-C393-4D85-A833-E2BF5BDC4DF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7F4841F3-D1C8-4565-AFD3-BDC154D8208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8AEE34F5-6ED6-4EBC-A0D4-16E61E7905F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564C660A-D128-42CD-B9DC-A61C1F8F496C}"/>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7" name="正方形/長方形 56">
          <a:extLst>
            <a:ext uri="{FF2B5EF4-FFF2-40B4-BE49-F238E27FC236}">
              <a16:creationId xmlns:a16="http://schemas.microsoft.com/office/drawing/2014/main" id="{8F29EFF3-4217-4DCA-A939-9F409559EF1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8" name="正方形/長方形 57">
          <a:extLst>
            <a:ext uri="{FF2B5EF4-FFF2-40B4-BE49-F238E27FC236}">
              <a16:creationId xmlns:a16="http://schemas.microsoft.com/office/drawing/2014/main" id="{0CC1C61F-63D3-4D96-B2AB-45787128982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9" name="正方形/長方形 58">
          <a:extLst>
            <a:ext uri="{FF2B5EF4-FFF2-40B4-BE49-F238E27FC236}">
              <a16:creationId xmlns:a16="http://schemas.microsoft.com/office/drawing/2014/main" id="{F96F8562-F17E-4B65-BE8C-082DC7A6DFD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60" name="正方形/長方形 59">
          <a:extLst>
            <a:ext uri="{FF2B5EF4-FFF2-40B4-BE49-F238E27FC236}">
              <a16:creationId xmlns:a16="http://schemas.microsoft.com/office/drawing/2014/main" id="{46C1D769-39C8-473C-9625-85E5B55B9EA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1" name="正方形/長方形 60">
          <a:extLst>
            <a:ext uri="{FF2B5EF4-FFF2-40B4-BE49-F238E27FC236}">
              <a16:creationId xmlns:a16="http://schemas.microsoft.com/office/drawing/2014/main" id="{53257745-1EA9-420B-8CB6-FB214D4CC92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2" name="正方形/長方形 61">
          <a:extLst>
            <a:ext uri="{FF2B5EF4-FFF2-40B4-BE49-F238E27FC236}">
              <a16:creationId xmlns:a16="http://schemas.microsoft.com/office/drawing/2014/main" id="{CF811BF8-E54C-43A2-9EB3-A275503F7EC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3" name="正方形/長方形 62">
          <a:extLst>
            <a:ext uri="{FF2B5EF4-FFF2-40B4-BE49-F238E27FC236}">
              <a16:creationId xmlns:a16="http://schemas.microsoft.com/office/drawing/2014/main" id="{4F8ECEF1-6B2E-48A8-A745-1B54DA0B0D8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4" name="正方形/長方形 63">
          <a:extLst>
            <a:ext uri="{FF2B5EF4-FFF2-40B4-BE49-F238E27FC236}">
              <a16:creationId xmlns:a16="http://schemas.microsoft.com/office/drawing/2014/main" id="{F82294C6-C2BC-428E-B782-CC316DFF46DF}"/>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5" name="正方形/長方形 64">
          <a:extLst>
            <a:ext uri="{FF2B5EF4-FFF2-40B4-BE49-F238E27FC236}">
              <a16:creationId xmlns:a16="http://schemas.microsoft.com/office/drawing/2014/main" id="{2B8A785B-99B1-4F48-BD49-27FB6134666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6" name="正方形/長方形 65">
          <a:extLst>
            <a:ext uri="{FF2B5EF4-FFF2-40B4-BE49-F238E27FC236}">
              <a16:creationId xmlns:a16="http://schemas.microsoft.com/office/drawing/2014/main" id="{45F93151-FEDA-4CE5-89A1-81C4105225C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7" name="正方形/長方形 66">
          <a:extLst>
            <a:ext uri="{FF2B5EF4-FFF2-40B4-BE49-F238E27FC236}">
              <a16:creationId xmlns:a16="http://schemas.microsoft.com/office/drawing/2014/main" id="{ACD119E1-03C6-4B73-9665-49E3BC73BFF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8" name="正方形/長方形 67">
          <a:extLst>
            <a:ext uri="{FF2B5EF4-FFF2-40B4-BE49-F238E27FC236}">
              <a16:creationId xmlns:a16="http://schemas.microsoft.com/office/drawing/2014/main" id="{EF85ED5B-37A8-4F4B-8AEC-C5DAB4E4F15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9" name="正方形/長方形 68">
          <a:extLst>
            <a:ext uri="{FF2B5EF4-FFF2-40B4-BE49-F238E27FC236}">
              <a16:creationId xmlns:a16="http://schemas.microsoft.com/office/drawing/2014/main" id="{80F5F03F-6EAE-45DD-B6A5-C5A6A1A08FA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70" name="正方形/長方形 69">
          <a:extLst>
            <a:ext uri="{FF2B5EF4-FFF2-40B4-BE49-F238E27FC236}">
              <a16:creationId xmlns:a16="http://schemas.microsoft.com/office/drawing/2014/main" id="{66029460-D58D-41EE-94FE-C8B4F319E15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1" name="正方形/長方形 70">
          <a:extLst>
            <a:ext uri="{FF2B5EF4-FFF2-40B4-BE49-F238E27FC236}">
              <a16:creationId xmlns:a16="http://schemas.microsoft.com/office/drawing/2014/main" id="{DA546CB7-4B15-4CF9-AC24-FCD5C561678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2" name="正方形/長方形 71">
          <a:extLst>
            <a:ext uri="{FF2B5EF4-FFF2-40B4-BE49-F238E27FC236}">
              <a16:creationId xmlns:a16="http://schemas.microsoft.com/office/drawing/2014/main" id="{79FE24AE-FA48-4943-99B0-276F56632B0C}"/>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73" name="正方形/長方形 72">
          <a:extLst>
            <a:ext uri="{FF2B5EF4-FFF2-40B4-BE49-F238E27FC236}">
              <a16:creationId xmlns:a16="http://schemas.microsoft.com/office/drawing/2014/main" id="{F50A5693-8CEA-4ACB-AE6D-D01C010F165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74" name="正方形/長方形 73">
          <a:extLst>
            <a:ext uri="{FF2B5EF4-FFF2-40B4-BE49-F238E27FC236}">
              <a16:creationId xmlns:a16="http://schemas.microsoft.com/office/drawing/2014/main" id="{6BF98279-61ED-4D22-87DD-45283CC778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75" name="正方形/長方形 74">
          <a:extLst>
            <a:ext uri="{FF2B5EF4-FFF2-40B4-BE49-F238E27FC236}">
              <a16:creationId xmlns:a16="http://schemas.microsoft.com/office/drawing/2014/main" id="{18A003CC-E812-4502-8DCC-470F04FB558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76" name="正方形/長方形 75">
          <a:extLst>
            <a:ext uri="{FF2B5EF4-FFF2-40B4-BE49-F238E27FC236}">
              <a16:creationId xmlns:a16="http://schemas.microsoft.com/office/drawing/2014/main" id="{3AA41177-374B-4E33-A84F-08336A9D2AB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77" name="正方形/長方形 76">
          <a:extLst>
            <a:ext uri="{FF2B5EF4-FFF2-40B4-BE49-F238E27FC236}">
              <a16:creationId xmlns:a16="http://schemas.microsoft.com/office/drawing/2014/main" id="{9470B01F-CFA3-45AB-8360-629B816CE7D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78" name="正方形/長方形 77">
          <a:extLst>
            <a:ext uri="{FF2B5EF4-FFF2-40B4-BE49-F238E27FC236}">
              <a16:creationId xmlns:a16="http://schemas.microsoft.com/office/drawing/2014/main" id="{748F5C52-9C9E-4670-9666-AD951B491BF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79" name="正方形/長方形 78">
          <a:extLst>
            <a:ext uri="{FF2B5EF4-FFF2-40B4-BE49-F238E27FC236}">
              <a16:creationId xmlns:a16="http://schemas.microsoft.com/office/drawing/2014/main" id="{664FFE53-8A09-4899-8ABC-55C8E9BEC8B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80" name="正方形/長方形 79">
          <a:extLst>
            <a:ext uri="{FF2B5EF4-FFF2-40B4-BE49-F238E27FC236}">
              <a16:creationId xmlns:a16="http://schemas.microsoft.com/office/drawing/2014/main" id="{F799993C-9A7C-4FD5-AB13-0E4DA0A3C139}"/>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81" name="正方形/長方形 80">
          <a:extLst>
            <a:ext uri="{FF2B5EF4-FFF2-40B4-BE49-F238E27FC236}">
              <a16:creationId xmlns:a16="http://schemas.microsoft.com/office/drawing/2014/main" id="{C040322D-92F7-4970-8DB0-BD2728D95CC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82" name="正方形/長方形 81">
          <a:extLst>
            <a:ext uri="{FF2B5EF4-FFF2-40B4-BE49-F238E27FC236}">
              <a16:creationId xmlns:a16="http://schemas.microsoft.com/office/drawing/2014/main" id="{F08991C0-F5DF-4569-9118-DE951F89CA7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83" name="正方形/長方形 82">
          <a:extLst>
            <a:ext uri="{FF2B5EF4-FFF2-40B4-BE49-F238E27FC236}">
              <a16:creationId xmlns:a16="http://schemas.microsoft.com/office/drawing/2014/main" id="{923200DD-955F-477B-A261-F471D14C4A0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84" name="正方形/長方形 83">
          <a:extLst>
            <a:ext uri="{FF2B5EF4-FFF2-40B4-BE49-F238E27FC236}">
              <a16:creationId xmlns:a16="http://schemas.microsoft.com/office/drawing/2014/main" id="{BEE140CF-96E1-45AF-92B5-368E9B3326B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85" name="正方形/長方形 84">
          <a:extLst>
            <a:ext uri="{FF2B5EF4-FFF2-40B4-BE49-F238E27FC236}">
              <a16:creationId xmlns:a16="http://schemas.microsoft.com/office/drawing/2014/main" id="{7ABDD21A-54C8-42B3-BA2A-759E6A4F054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86" name="正方形/長方形 85">
          <a:extLst>
            <a:ext uri="{FF2B5EF4-FFF2-40B4-BE49-F238E27FC236}">
              <a16:creationId xmlns:a16="http://schemas.microsoft.com/office/drawing/2014/main" id="{2D343DB8-29CB-4EA8-A495-88B042C583B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87" name="正方形/長方形 86">
          <a:extLst>
            <a:ext uri="{FF2B5EF4-FFF2-40B4-BE49-F238E27FC236}">
              <a16:creationId xmlns:a16="http://schemas.microsoft.com/office/drawing/2014/main" id="{ED6E420E-CA5F-4316-9337-6E299F959D8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88" name="正方形/長方形 87">
          <a:extLst>
            <a:ext uri="{FF2B5EF4-FFF2-40B4-BE49-F238E27FC236}">
              <a16:creationId xmlns:a16="http://schemas.microsoft.com/office/drawing/2014/main" id="{58B2EA31-E7B8-46D5-8E15-268334824C8B}"/>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89" name="テキスト ボックス 88">
          <a:extLst>
            <a:ext uri="{FF2B5EF4-FFF2-40B4-BE49-F238E27FC236}">
              <a16:creationId xmlns:a16="http://schemas.microsoft.com/office/drawing/2014/main" id="{2E6B5DCE-6106-40B8-A67F-486152DD9F5C}"/>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90" name="直線コネクタ 89">
          <a:extLst>
            <a:ext uri="{FF2B5EF4-FFF2-40B4-BE49-F238E27FC236}">
              <a16:creationId xmlns:a16="http://schemas.microsoft.com/office/drawing/2014/main" id="{7F48FF8E-9B26-464A-86B6-3CE33F826CF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91" name="テキスト ボックス 90">
          <a:extLst>
            <a:ext uri="{FF2B5EF4-FFF2-40B4-BE49-F238E27FC236}">
              <a16:creationId xmlns:a16="http://schemas.microsoft.com/office/drawing/2014/main" id="{8913A270-ED75-4D07-858C-EED6506488C6}"/>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92" name="直線コネクタ 91">
          <a:extLst>
            <a:ext uri="{FF2B5EF4-FFF2-40B4-BE49-F238E27FC236}">
              <a16:creationId xmlns:a16="http://schemas.microsoft.com/office/drawing/2014/main" id="{7D9EE0F8-08BF-4097-B92A-9DA861B7182B}"/>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93" name="テキスト ボックス 92">
          <a:extLst>
            <a:ext uri="{FF2B5EF4-FFF2-40B4-BE49-F238E27FC236}">
              <a16:creationId xmlns:a16="http://schemas.microsoft.com/office/drawing/2014/main" id="{1105D534-0640-4F3C-8FDD-AA9418E84DA9}"/>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94" name="直線コネクタ 93">
          <a:extLst>
            <a:ext uri="{FF2B5EF4-FFF2-40B4-BE49-F238E27FC236}">
              <a16:creationId xmlns:a16="http://schemas.microsoft.com/office/drawing/2014/main" id="{1FD0690B-77FB-4751-ABD5-B935C1FA5616}"/>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95" name="テキスト ボックス 94">
          <a:extLst>
            <a:ext uri="{FF2B5EF4-FFF2-40B4-BE49-F238E27FC236}">
              <a16:creationId xmlns:a16="http://schemas.microsoft.com/office/drawing/2014/main" id="{CF78D753-761B-486F-962E-03508313D881}"/>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96" name="直線コネクタ 95">
          <a:extLst>
            <a:ext uri="{FF2B5EF4-FFF2-40B4-BE49-F238E27FC236}">
              <a16:creationId xmlns:a16="http://schemas.microsoft.com/office/drawing/2014/main" id="{0D0D3CD3-9218-4DCC-9FC3-BD389F03A207}"/>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97" name="テキスト ボックス 96">
          <a:extLst>
            <a:ext uri="{FF2B5EF4-FFF2-40B4-BE49-F238E27FC236}">
              <a16:creationId xmlns:a16="http://schemas.microsoft.com/office/drawing/2014/main" id="{288DD1D8-225A-4DD3-8939-89F28FC35F8B}"/>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98" name="直線コネクタ 97">
          <a:extLst>
            <a:ext uri="{FF2B5EF4-FFF2-40B4-BE49-F238E27FC236}">
              <a16:creationId xmlns:a16="http://schemas.microsoft.com/office/drawing/2014/main" id="{28068CB9-5E8D-447B-B612-B3E7B543B983}"/>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99" name="テキスト ボックス 98">
          <a:extLst>
            <a:ext uri="{FF2B5EF4-FFF2-40B4-BE49-F238E27FC236}">
              <a16:creationId xmlns:a16="http://schemas.microsoft.com/office/drawing/2014/main" id="{A3B74149-7668-461E-B0C9-B1C464401214}"/>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100" name="直線コネクタ 99">
          <a:extLst>
            <a:ext uri="{FF2B5EF4-FFF2-40B4-BE49-F238E27FC236}">
              <a16:creationId xmlns:a16="http://schemas.microsoft.com/office/drawing/2014/main" id="{659E9468-3FFB-497C-BE5C-59E1B56C8205}"/>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101" name="テキスト ボックス 100">
          <a:extLst>
            <a:ext uri="{FF2B5EF4-FFF2-40B4-BE49-F238E27FC236}">
              <a16:creationId xmlns:a16="http://schemas.microsoft.com/office/drawing/2014/main" id="{F9DC2433-BF52-4BFB-81F1-120D58510E6C}"/>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102" name="直線コネクタ 101">
          <a:extLst>
            <a:ext uri="{FF2B5EF4-FFF2-40B4-BE49-F238E27FC236}">
              <a16:creationId xmlns:a16="http://schemas.microsoft.com/office/drawing/2014/main" id="{B3362FB4-1537-4587-AA4B-93FEC90617D4}"/>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103" name="テキスト ボックス 102">
          <a:extLst>
            <a:ext uri="{FF2B5EF4-FFF2-40B4-BE49-F238E27FC236}">
              <a16:creationId xmlns:a16="http://schemas.microsoft.com/office/drawing/2014/main" id="{307141DD-1622-487C-B101-1A58F40F9DC8}"/>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04" name="直線コネクタ 103">
          <a:extLst>
            <a:ext uri="{FF2B5EF4-FFF2-40B4-BE49-F238E27FC236}">
              <a16:creationId xmlns:a16="http://schemas.microsoft.com/office/drawing/2014/main" id="{FC63D80B-EFB1-4160-838F-7AF21DB3C49A}"/>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105" name="【市民会館】&#10;有形固定資産減価償却率グラフ枠">
          <a:extLst>
            <a:ext uri="{FF2B5EF4-FFF2-40B4-BE49-F238E27FC236}">
              <a16:creationId xmlns:a16="http://schemas.microsoft.com/office/drawing/2014/main" id="{B99E4496-F361-43B1-8698-0F96ED946B45}"/>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117021</xdr:rowOff>
    </xdr:from>
    <xdr:to>
      <xdr:col>24</xdr:col>
      <xdr:colOff>62865</xdr:colOff>
      <xdr:row>108</xdr:row>
      <xdr:rowOff>156211</xdr:rowOff>
    </xdr:to>
    <xdr:cxnSp macro="">
      <xdr:nvCxnSpPr>
        <xdr:cNvPr id="106" name="直線コネクタ 105">
          <a:extLst>
            <a:ext uri="{FF2B5EF4-FFF2-40B4-BE49-F238E27FC236}">
              <a16:creationId xmlns:a16="http://schemas.microsoft.com/office/drawing/2014/main" id="{C2EBC0DA-C81E-4CBE-A071-E9D683192A20}"/>
            </a:ext>
          </a:extLst>
        </xdr:cNvPr>
        <xdr:cNvCxnSpPr/>
      </xdr:nvCxnSpPr>
      <xdr:spPr>
        <a:xfrm flipV="1">
          <a:off x="4634865" y="17433471"/>
          <a:ext cx="0" cy="1239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160038</xdr:rowOff>
    </xdr:from>
    <xdr:ext cx="405111" cy="259045"/>
    <xdr:sp macro="" textlink="">
      <xdr:nvSpPr>
        <xdr:cNvPr id="107" name="【市民会館】&#10;有形固定資産減価償却率最小値テキスト">
          <a:extLst>
            <a:ext uri="{FF2B5EF4-FFF2-40B4-BE49-F238E27FC236}">
              <a16:creationId xmlns:a16="http://schemas.microsoft.com/office/drawing/2014/main" id="{90BD5B5F-C448-4BBC-98E0-6D042B52C4FF}"/>
            </a:ext>
          </a:extLst>
        </xdr:cNvPr>
        <xdr:cNvSpPr txBox="1"/>
      </xdr:nvSpPr>
      <xdr:spPr>
        <a:xfrm>
          <a:off x="46736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156211</xdr:rowOff>
    </xdr:from>
    <xdr:to>
      <xdr:col>24</xdr:col>
      <xdr:colOff>152400</xdr:colOff>
      <xdr:row>108</xdr:row>
      <xdr:rowOff>156211</xdr:rowOff>
    </xdr:to>
    <xdr:cxnSp macro="">
      <xdr:nvCxnSpPr>
        <xdr:cNvPr id="108" name="直線コネクタ 107">
          <a:extLst>
            <a:ext uri="{FF2B5EF4-FFF2-40B4-BE49-F238E27FC236}">
              <a16:creationId xmlns:a16="http://schemas.microsoft.com/office/drawing/2014/main" id="{3B6F2E03-A681-4958-BFA4-14357E6781FF}"/>
            </a:ext>
          </a:extLst>
        </xdr:cNvPr>
        <xdr:cNvCxnSpPr/>
      </xdr:nvCxnSpPr>
      <xdr:spPr>
        <a:xfrm>
          <a:off x="4546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63698</xdr:rowOff>
    </xdr:from>
    <xdr:ext cx="405111" cy="259045"/>
    <xdr:sp macro="" textlink="">
      <xdr:nvSpPr>
        <xdr:cNvPr id="109" name="【市民会館】&#10;有形固定資産減価償却率最大値テキスト">
          <a:extLst>
            <a:ext uri="{FF2B5EF4-FFF2-40B4-BE49-F238E27FC236}">
              <a16:creationId xmlns:a16="http://schemas.microsoft.com/office/drawing/2014/main" id="{2E6F1D14-B7DF-46D5-8A8E-7CB9AB8738FA}"/>
            </a:ext>
          </a:extLst>
        </xdr:cNvPr>
        <xdr:cNvSpPr txBox="1"/>
      </xdr:nvSpPr>
      <xdr:spPr>
        <a:xfrm>
          <a:off x="4673600" y="17208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117021</xdr:rowOff>
    </xdr:from>
    <xdr:to>
      <xdr:col>24</xdr:col>
      <xdr:colOff>152400</xdr:colOff>
      <xdr:row>101</xdr:row>
      <xdr:rowOff>117021</xdr:rowOff>
    </xdr:to>
    <xdr:cxnSp macro="">
      <xdr:nvCxnSpPr>
        <xdr:cNvPr id="110" name="直線コネクタ 109">
          <a:extLst>
            <a:ext uri="{FF2B5EF4-FFF2-40B4-BE49-F238E27FC236}">
              <a16:creationId xmlns:a16="http://schemas.microsoft.com/office/drawing/2014/main" id="{67F5A582-2FAB-42E7-8141-8A5F645891EB}"/>
            </a:ext>
          </a:extLst>
        </xdr:cNvPr>
        <xdr:cNvCxnSpPr/>
      </xdr:nvCxnSpPr>
      <xdr:spPr>
        <a:xfrm>
          <a:off x="4546600" y="17433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93634</xdr:rowOff>
    </xdr:from>
    <xdr:ext cx="405111" cy="259045"/>
    <xdr:sp macro="" textlink="">
      <xdr:nvSpPr>
        <xdr:cNvPr id="111" name="【市民会館】&#10;有形固定資産減価償却率平均値テキスト">
          <a:extLst>
            <a:ext uri="{FF2B5EF4-FFF2-40B4-BE49-F238E27FC236}">
              <a16:creationId xmlns:a16="http://schemas.microsoft.com/office/drawing/2014/main" id="{9E6638E1-AAA4-4C08-A1D5-22E7EE662D95}"/>
            </a:ext>
          </a:extLst>
        </xdr:cNvPr>
        <xdr:cNvSpPr txBox="1"/>
      </xdr:nvSpPr>
      <xdr:spPr>
        <a:xfrm>
          <a:off x="4673600" y="180958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115207</xdr:rowOff>
    </xdr:from>
    <xdr:to>
      <xdr:col>24</xdr:col>
      <xdr:colOff>114300</xdr:colOff>
      <xdr:row>106</xdr:row>
      <xdr:rowOff>45357</xdr:rowOff>
    </xdr:to>
    <xdr:sp macro="" textlink="">
      <xdr:nvSpPr>
        <xdr:cNvPr id="112" name="フローチャート: 判断 111">
          <a:extLst>
            <a:ext uri="{FF2B5EF4-FFF2-40B4-BE49-F238E27FC236}">
              <a16:creationId xmlns:a16="http://schemas.microsoft.com/office/drawing/2014/main" id="{6CFFE744-89EE-4B5E-9969-D806C3629008}"/>
            </a:ext>
          </a:extLst>
        </xdr:cNvPr>
        <xdr:cNvSpPr/>
      </xdr:nvSpPr>
      <xdr:spPr>
        <a:xfrm>
          <a:off x="45847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115207</xdr:rowOff>
    </xdr:from>
    <xdr:to>
      <xdr:col>20</xdr:col>
      <xdr:colOff>38100</xdr:colOff>
      <xdr:row>106</xdr:row>
      <xdr:rowOff>45357</xdr:rowOff>
    </xdr:to>
    <xdr:sp macro="" textlink="">
      <xdr:nvSpPr>
        <xdr:cNvPr id="113" name="フローチャート: 判断 112">
          <a:extLst>
            <a:ext uri="{FF2B5EF4-FFF2-40B4-BE49-F238E27FC236}">
              <a16:creationId xmlns:a16="http://schemas.microsoft.com/office/drawing/2014/main" id="{76168341-B433-40C5-846B-CAD1D2DAFD35}"/>
            </a:ext>
          </a:extLst>
        </xdr:cNvPr>
        <xdr:cNvSpPr/>
      </xdr:nvSpPr>
      <xdr:spPr>
        <a:xfrm>
          <a:off x="3746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128270</xdr:rowOff>
    </xdr:from>
    <xdr:to>
      <xdr:col>15</xdr:col>
      <xdr:colOff>101600</xdr:colOff>
      <xdr:row>105</xdr:row>
      <xdr:rowOff>58420</xdr:rowOff>
    </xdr:to>
    <xdr:sp macro="" textlink="">
      <xdr:nvSpPr>
        <xdr:cNvPr id="114" name="フローチャート: 判断 113">
          <a:extLst>
            <a:ext uri="{FF2B5EF4-FFF2-40B4-BE49-F238E27FC236}">
              <a16:creationId xmlns:a16="http://schemas.microsoft.com/office/drawing/2014/main" id="{56CCD513-0FFC-4ACB-88B4-2D6D654636DA}"/>
            </a:ext>
          </a:extLst>
        </xdr:cNvPr>
        <xdr:cNvSpPr/>
      </xdr:nvSpPr>
      <xdr:spPr>
        <a:xfrm>
          <a:off x="2857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13970</xdr:rowOff>
    </xdr:from>
    <xdr:to>
      <xdr:col>10</xdr:col>
      <xdr:colOff>165100</xdr:colOff>
      <xdr:row>106</xdr:row>
      <xdr:rowOff>115570</xdr:rowOff>
    </xdr:to>
    <xdr:sp macro="" textlink="">
      <xdr:nvSpPr>
        <xdr:cNvPr id="115" name="フローチャート: 判断 114">
          <a:extLst>
            <a:ext uri="{FF2B5EF4-FFF2-40B4-BE49-F238E27FC236}">
              <a16:creationId xmlns:a16="http://schemas.microsoft.com/office/drawing/2014/main" id="{E6120F93-E7F9-48A0-B3DC-7C5BE5A5647F}"/>
            </a:ext>
          </a:extLst>
        </xdr:cNvPr>
        <xdr:cNvSpPr/>
      </xdr:nvSpPr>
      <xdr:spPr>
        <a:xfrm>
          <a:off x="19685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169092</xdr:rowOff>
    </xdr:from>
    <xdr:to>
      <xdr:col>6</xdr:col>
      <xdr:colOff>38100</xdr:colOff>
      <xdr:row>106</xdr:row>
      <xdr:rowOff>99242</xdr:rowOff>
    </xdr:to>
    <xdr:sp macro="" textlink="">
      <xdr:nvSpPr>
        <xdr:cNvPr id="116" name="フローチャート: 判断 115">
          <a:extLst>
            <a:ext uri="{FF2B5EF4-FFF2-40B4-BE49-F238E27FC236}">
              <a16:creationId xmlns:a16="http://schemas.microsoft.com/office/drawing/2014/main" id="{6CD4D24A-1DDF-4C16-A62E-257FCAAF5391}"/>
            </a:ext>
          </a:extLst>
        </xdr:cNvPr>
        <xdr:cNvSpPr/>
      </xdr:nvSpPr>
      <xdr:spPr>
        <a:xfrm>
          <a:off x="1079500" y="1817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117" name="テキスト ボックス 116">
          <a:extLst>
            <a:ext uri="{FF2B5EF4-FFF2-40B4-BE49-F238E27FC236}">
              <a16:creationId xmlns:a16="http://schemas.microsoft.com/office/drawing/2014/main" id="{29D92EA0-9452-4225-8190-3642E434738E}"/>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118" name="テキスト ボックス 117">
          <a:extLst>
            <a:ext uri="{FF2B5EF4-FFF2-40B4-BE49-F238E27FC236}">
              <a16:creationId xmlns:a16="http://schemas.microsoft.com/office/drawing/2014/main" id="{43C60E14-F616-4403-B0CA-E2B487A9E591}"/>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119" name="テキスト ボックス 118">
          <a:extLst>
            <a:ext uri="{FF2B5EF4-FFF2-40B4-BE49-F238E27FC236}">
              <a16:creationId xmlns:a16="http://schemas.microsoft.com/office/drawing/2014/main" id="{AA0E24FF-DBB6-4360-80C7-0F9946083667}"/>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120" name="テキスト ボックス 119">
          <a:extLst>
            <a:ext uri="{FF2B5EF4-FFF2-40B4-BE49-F238E27FC236}">
              <a16:creationId xmlns:a16="http://schemas.microsoft.com/office/drawing/2014/main" id="{07925799-2656-4D36-B519-8B85F9F2330F}"/>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121" name="テキスト ボックス 120">
          <a:extLst>
            <a:ext uri="{FF2B5EF4-FFF2-40B4-BE49-F238E27FC236}">
              <a16:creationId xmlns:a16="http://schemas.microsoft.com/office/drawing/2014/main" id="{AA64A8EB-CD8A-48F8-A165-7CB0408E7144}"/>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66221</xdr:rowOff>
    </xdr:from>
    <xdr:to>
      <xdr:col>24</xdr:col>
      <xdr:colOff>114300</xdr:colOff>
      <xdr:row>101</xdr:row>
      <xdr:rowOff>167821</xdr:rowOff>
    </xdr:to>
    <xdr:sp macro="" textlink="">
      <xdr:nvSpPr>
        <xdr:cNvPr id="122" name="楕円 121">
          <a:extLst>
            <a:ext uri="{FF2B5EF4-FFF2-40B4-BE49-F238E27FC236}">
              <a16:creationId xmlns:a16="http://schemas.microsoft.com/office/drawing/2014/main" id="{00E3EF83-5138-4CCE-9CBB-B7FB52C5526D}"/>
            </a:ext>
          </a:extLst>
        </xdr:cNvPr>
        <xdr:cNvSpPr/>
      </xdr:nvSpPr>
      <xdr:spPr>
        <a:xfrm>
          <a:off x="4584700" y="1738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19248</xdr:rowOff>
    </xdr:from>
    <xdr:ext cx="405111" cy="259045"/>
    <xdr:sp macro="" textlink="">
      <xdr:nvSpPr>
        <xdr:cNvPr id="123" name="【市民会館】&#10;有形固定資産減価償却率該当値テキスト">
          <a:extLst>
            <a:ext uri="{FF2B5EF4-FFF2-40B4-BE49-F238E27FC236}">
              <a16:creationId xmlns:a16="http://schemas.microsoft.com/office/drawing/2014/main" id="{9B1C2F5B-1BCE-4AC4-ADEF-77A415CBA117}"/>
            </a:ext>
          </a:extLst>
        </xdr:cNvPr>
        <xdr:cNvSpPr txBox="1"/>
      </xdr:nvSpPr>
      <xdr:spPr>
        <a:xfrm>
          <a:off x="4673600" y="17335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17236</xdr:rowOff>
    </xdr:from>
    <xdr:to>
      <xdr:col>20</xdr:col>
      <xdr:colOff>38100</xdr:colOff>
      <xdr:row>101</xdr:row>
      <xdr:rowOff>118836</xdr:rowOff>
    </xdr:to>
    <xdr:sp macro="" textlink="">
      <xdr:nvSpPr>
        <xdr:cNvPr id="124" name="楕円 123">
          <a:extLst>
            <a:ext uri="{FF2B5EF4-FFF2-40B4-BE49-F238E27FC236}">
              <a16:creationId xmlns:a16="http://schemas.microsoft.com/office/drawing/2014/main" id="{F5E57BC4-476B-4136-BED5-62156CD11146}"/>
            </a:ext>
          </a:extLst>
        </xdr:cNvPr>
        <xdr:cNvSpPr/>
      </xdr:nvSpPr>
      <xdr:spPr>
        <a:xfrm>
          <a:off x="3746500" y="1733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68036</xdr:rowOff>
    </xdr:from>
    <xdr:to>
      <xdr:col>24</xdr:col>
      <xdr:colOff>63500</xdr:colOff>
      <xdr:row>101</xdr:row>
      <xdr:rowOff>117021</xdr:rowOff>
    </xdr:to>
    <xdr:cxnSp macro="">
      <xdr:nvCxnSpPr>
        <xdr:cNvPr id="125" name="直線コネクタ 124">
          <a:extLst>
            <a:ext uri="{FF2B5EF4-FFF2-40B4-BE49-F238E27FC236}">
              <a16:creationId xmlns:a16="http://schemas.microsoft.com/office/drawing/2014/main" id="{39C670FA-2147-4250-8A62-7127C02EE142}"/>
            </a:ext>
          </a:extLst>
        </xdr:cNvPr>
        <xdr:cNvCxnSpPr/>
      </xdr:nvCxnSpPr>
      <xdr:spPr>
        <a:xfrm>
          <a:off x="3797300" y="17384486"/>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139700</xdr:rowOff>
    </xdr:from>
    <xdr:to>
      <xdr:col>15</xdr:col>
      <xdr:colOff>101600</xdr:colOff>
      <xdr:row>101</xdr:row>
      <xdr:rowOff>69850</xdr:rowOff>
    </xdr:to>
    <xdr:sp macro="" textlink="">
      <xdr:nvSpPr>
        <xdr:cNvPr id="126" name="楕円 125">
          <a:extLst>
            <a:ext uri="{FF2B5EF4-FFF2-40B4-BE49-F238E27FC236}">
              <a16:creationId xmlns:a16="http://schemas.microsoft.com/office/drawing/2014/main" id="{1A9CE58E-2BE5-470D-B8F7-AB64299F799E}"/>
            </a:ext>
          </a:extLst>
        </xdr:cNvPr>
        <xdr:cNvSpPr/>
      </xdr:nvSpPr>
      <xdr:spPr>
        <a:xfrm>
          <a:off x="2857500" y="172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19050</xdr:rowOff>
    </xdr:from>
    <xdr:to>
      <xdr:col>19</xdr:col>
      <xdr:colOff>177800</xdr:colOff>
      <xdr:row>101</xdr:row>
      <xdr:rowOff>68036</xdr:rowOff>
    </xdr:to>
    <xdr:cxnSp macro="">
      <xdr:nvCxnSpPr>
        <xdr:cNvPr id="127" name="直線コネクタ 126">
          <a:extLst>
            <a:ext uri="{FF2B5EF4-FFF2-40B4-BE49-F238E27FC236}">
              <a16:creationId xmlns:a16="http://schemas.microsoft.com/office/drawing/2014/main" id="{CE7559F0-6DD6-4EE5-B76F-015F76F22FE6}"/>
            </a:ext>
          </a:extLst>
        </xdr:cNvPr>
        <xdr:cNvCxnSpPr/>
      </xdr:nvCxnSpPr>
      <xdr:spPr>
        <a:xfrm>
          <a:off x="2908300" y="1733550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90714</xdr:rowOff>
    </xdr:from>
    <xdr:to>
      <xdr:col>10</xdr:col>
      <xdr:colOff>165100</xdr:colOff>
      <xdr:row>101</xdr:row>
      <xdr:rowOff>20864</xdr:rowOff>
    </xdr:to>
    <xdr:sp macro="" textlink="">
      <xdr:nvSpPr>
        <xdr:cNvPr id="128" name="楕円 127">
          <a:extLst>
            <a:ext uri="{FF2B5EF4-FFF2-40B4-BE49-F238E27FC236}">
              <a16:creationId xmlns:a16="http://schemas.microsoft.com/office/drawing/2014/main" id="{89484726-755E-4FE0-8FD8-7133D45301A0}"/>
            </a:ext>
          </a:extLst>
        </xdr:cNvPr>
        <xdr:cNvSpPr/>
      </xdr:nvSpPr>
      <xdr:spPr>
        <a:xfrm>
          <a:off x="1968500" y="1723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141514</xdr:rowOff>
    </xdr:from>
    <xdr:to>
      <xdr:col>15</xdr:col>
      <xdr:colOff>50800</xdr:colOff>
      <xdr:row>101</xdr:row>
      <xdr:rowOff>19050</xdr:rowOff>
    </xdr:to>
    <xdr:cxnSp macro="">
      <xdr:nvCxnSpPr>
        <xdr:cNvPr id="129" name="直線コネクタ 128">
          <a:extLst>
            <a:ext uri="{FF2B5EF4-FFF2-40B4-BE49-F238E27FC236}">
              <a16:creationId xmlns:a16="http://schemas.microsoft.com/office/drawing/2014/main" id="{4B2B6056-467D-4ECB-B3B7-6CFECEA7D79B}"/>
            </a:ext>
          </a:extLst>
        </xdr:cNvPr>
        <xdr:cNvCxnSpPr/>
      </xdr:nvCxnSpPr>
      <xdr:spPr>
        <a:xfrm>
          <a:off x="2019300" y="1728651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41729</xdr:rowOff>
    </xdr:from>
    <xdr:to>
      <xdr:col>6</xdr:col>
      <xdr:colOff>38100</xdr:colOff>
      <xdr:row>100</xdr:row>
      <xdr:rowOff>143329</xdr:rowOff>
    </xdr:to>
    <xdr:sp macro="" textlink="">
      <xdr:nvSpPr>
        <xdr:cNvPr id="130" name="楕円 129">
          <a:extLst>
            <a:ext uri="{FF2B5EF4-FFF2-40B4-BE49-F238E27FC236}">
              <a16:creationId xmlns:a16="http://schemas.microsoft.com/office/drawing/2014/main" id="{2446B257-33D7-4E2E-A852-CEC5A30156B4}"/>
            </a:ext>
          </a:extLst>
        </xdr:cNvPr>
        <xdr:cNvSpPr/>
      </xdr:nvSpPr>
      <xdr:spPr>
        <a:xfrm>
          <a:off x="1079500" y="1718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92529</xdr:rowOff>
    </xdr:from>
    <xdr:to>
      <xdr:col>10</xdr:col>
      <xdr:colOff>114300</xdr:colOff>
      <xdr:row>100</xdr:row>
      <xdr:rowOff>141514</xdr:rowOff>
    </xdr:to>
    <xdr:cxnSp macro="">
      <xdr:nvCxnSpPr>
        <xdr:cNvPr id="131" name="直線コネクタ 130">
          <a:extLst>
            <a:ext uri="{FF2B5EF4-FFF2-40B4-BE49-F238E27FC236}">
              <a16:creationId xmlns:a16="http://schemas.microsoft.com/office/drawing/2014/main" id="{4EBB8FCC-44AD-4A0C-8FE1-381DA9A2294D}"/>
            </a:ext>
          </a:extLst>
        </xdr:cNvPr>
        <xdr:cNvCxnSpPr/>
      </xdr:nvCxnSpPr>
      <xdr:spPr>
        <a:xfrm>
          <a:off x="1130300" y="17237529"/>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36484</xdr:rowOff>
    </xdr:from>
    <xdr:ext cx="405111" cy="259045"/>
    <xdr:sp macro="" textlink="">
      <xdr:nvSpPr>
        <xdr:cNvPr id="132" name="n_1aveValue【市民会館】&#10;有形固定資産減価償却率">
          <a:extLst>
            <a:ext uri="{FF2B5EF4-FFF2-40B4-BE49-F238E27FC236}">
              <a16:creationId xmlns:a16="http://schemas.microsoft.com/office/drawing/2014/main" id="{B6E12E24-78DE-4CD4-9348-C22D9B7C2629}"/>
            </a:ext>
          </a:extLst>
        </xdr:cNvPr>
        <xdr:cNvSpPr txBox="1"/>
      </xdr:nvSpPr>
      <xdr:spPr>
        <a:xfrm>
          <a:off x="35820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49547</xdr:rowOff>
    </xdr:from>
    <xdr:ext cx="405111" cy="259045"/>
    <xdr:sp macro="" textlink="">
      <xdr:nvSpPr>
        <xdr:cNvPr id="133" name="n_2aveValue【市民会館】&#10;有形固定資産減価償却率">
          <a:extLst>
            <a:ext uri="{FF2B5EF4-FFF2-40B4-BE49-F238E27FC236}">
              <a16:creationId xmlns:a16="http://schemas.microsoft.com/office/drawing/2014/main" id="{0F6A21A6-A37B-4365-86DD-2C64A7BDF1BA}"/>
            </a:ext>
          </a:extLst>
        </xdr:cNvPr>
        <xdr:cNvSpPr txBox="1"/>
      </xdr:nvSpPr>
      <xdr:spPr>
        <a:xfrm>
          <a:off x="27057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106697</xdr:rowOff>
    </xdr:from>
    <xdr:ext cx="405111" cy="259045"/>
    <xdr:sp macro="" textlink="">
      <xdr:nvSpPr>
        <xdr:cNvPr id="134" name="n_3aveValue【市民会館】&#10;有形固定資産減価償却率">
          <a:extLst>
            <a:ext uri="{FF2B5EF4-FFF2-40B4-BE49-F238E27FC236}">
              <a16:creationId xmlns:a16="http://schemas.microsoft.com/office/drawing/2014/main" id="{CA28200D-407F-44A5-8C35-33C2D2B519DF}"/>
            </a:ext>
          </a:extLst>
        </xdr:cNvPr>
        <xdr:cNvSpPr txBox="1"/>
      </xdr:nvSpPr>
      <xdr:spPr>
        <a:xfrm>
          <a:off x="1816744" y="182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90369</xdr:rowOff>
    </xdr:from>
    <xdr:ext cx="405111" cy="259045"/>
    <xdr:sp macro="" textlink="">
      <xdr:nvSpPr>
        <xdr:cNvPr id="135" name="n_4aveValue【市民会館】&#10;有形固定資産減価償却率">
          <a:extLst>
            <a:ext uri="{FF2B5EF4-FFF2-40B4-BE49-F238E27FC236}">
              <a16:creationId xmlns:a16="http://schemas.microsoft.com/office/drawing/2014/main" id="{758FF502-7780-43A6-9FE8-22342A351394}"/>
            </a:ext>
          </a:extLst>
        </xdr:cNvPr>
        <xdr:cNvSpPr txBox="1"/>
      </xdr:nvSpPr>
      <xdr:spPr>
        <a:xfrm>
          <a:off x="927744" y="1826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135363</xdr:rowOff>
    </xdr:from>
    <xdr:ext cx="405111" cy="259045"/>
    <xdr:sp macro="" textlink="">
      <xdr:nvSpPr>
        <xdr:cNvPr id="136" name="n_1mainValue【市民会館】&#10;有形固定資産減価償却率">
          <a:extLst>
            <a:ext uri="{FF2B5EF4-FFF2-40B4-BE49-F238E27FC236}">
              <a16:creationId xmlns:a16="http://schemas.microsoft.com/office/drawing/2014/main" id="{EB628B46-E1ED-49EC-93D8-6BCE87F92DEE}"/>
            </a:ext>
          </a:extLst>
        </xdr:cNvPr>
        <xdr:cNvSpPr txBox="1"/>
      </xdr:nvSpPr>
      <xdr:spPr>
        <a:xfrm>
          <a:off x="3582044" y="1710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86377</xdr:rowOff>
    </xdr:from>
    <xdr:ext cx="405111" cy="259045"/>
    <xdr:sp macro="" textlink="">
      <xdr:nvSpPr>
        <xdr:cNvPr id="137" name="n_2mainValue【市民会館】&#10;有形固定資産減価償却率">
          <a:extLst>
            <a:ext uri="{FF2B5EF4-FFF2-40B4-BE49-F238E27FC236}">
              <a16:creationId xmlns:a16="http://schemas.microsoft.com/office/drawing/2014/main" id="{8F0227DD-0097-43A5-9406-58D103F68FFA}"/>
            </a:ext>
          </a:extLst>
        </xdr:cNvPr>
        <xdr:cNvSpPr txBox="1"/>
      </xdr:nvSpPr>
      <xdr:spPr>
        <a:xfrm>
          <a:off x="2705744" y="1705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37391</xdr:rowOff>
    </xdr:from>
    <xdr:ext cx="405111" cy="259045"/>
    <xdr:sp macro="" textlink="">
      <xdr:nvSpPr>
        <xdr:cNvPr id="138" name="n_3mainValue【市民会館】&#10;有形固定資産減価償却率">
          <a:extLst>
            <a:ext uri="{FF2B5EF4-FFF2-40B4-BE49-F238E27FC236}">
              <a16:creationId xmlns:a16="http://schemas.microsoft.com/office/drawing/2014/main" id="{4050ECF6-35A9-4C56-9243-F2B4BEBAE9D6}"/>
            </a:ext>
          </a:extLst>
        </xdr:cNvPr>
        <xdr:cNvSpPr txBox="1"/>
      </xdr:nvSpPr>
      <xdr:spPr>
        <a:xfrm>
          <a:off x="1816744" y="1701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98</xdr:row>
      <xdr:rowOff>159856</xdr:rowOff>
    </xdr:from>
    <xdr:ext cx="340478" cy="259045"/>
    <xdr:sp macro="" textlink="">
      <xdr:nvSpPr>
        <xdr:cNvPr id="139" name="n_4mainValue【市民会館】&#10;有形固定資産減価償却率">
          <a:extLst>
            <a:ext uri="{FF2B5EF4-FFF2-40B4-BE49-F238E27FC236}">
              <a16:creationId xmlns:a16="http://schemas.microsoft.com/office/drawing/2014/main" id="{3E85C0A1-DB45-45A6-8898-C6017CB6E52A}"/>
            </a:ext>
          </a:extLst>
        </xdr:cNvPr>
        <xdr:cNvSpPr txBox="1"/>
      </xdr:nvSpPr>
      <xdr:spPr>
        <a:xfrm>
          <a:off x="960061" y="16961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140" name="正方形/長方形 139">
          <a:extLst>
            <a:ext uri="{FF2B5EF4-FFF2-40B4-BE49-F238E27FC236}">
              <a16:creationId xmlns:a16="http://schemas.microsoft.com/office/drawing/2014/main" id="{474DC63B-D5BE-4B7B-B6EF-5CA88188400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41" name="正方形/長方形 140">
          <a:extLst>
            <a:ext uri="{FF2B5EF4-FFF2-40B4-BE49-F238E27FC236}">
              <a16:creationId xmlns:a16="http://schemas.microsoft.com/office/drawing/2014/main" id="{4DFA8FAC-51EB-4436-B536-8DFD3817013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42" name="正方形/長方形 141">
          <a:extLst>
            <a:ext uri="{FF2B5EF4-FFF2-40B4-BE49-F238E27FC236}">
              <a16:creationId xmlns:a16="http://schemas.microsoft.com/office/drawing/2014/main" id="{3A67D087-1563-44A5-AFA3-C3D17F19678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43" name="正方形/長方形 142">
          <a:extLst>
            <a:ext uri="{FF2B5EF4-FFF2-40B4-BE49-F238E27FC236}">
              <a16:creationId xmlns:a16="http://schemas.microsoft.com/office/drawing/2014/main" id="{A796D95B-3E73-4083-A7EE-FEEB7F7875A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44" name="正方形/長方形 143">
          <a:extLst>
            <a:ext uri="{FF2B5EF4-FFF2-40B4-BE49-F238E27FC236}">
              <a16:creationId xmlns:a16="http://schemas.microsoft.com/office/drawing/2014/main" id="{F7DFCE8A-68ED-49BF-8FED-776C657453C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45" name="正方形/長方形 144">
          <a:extLst>
            <a:ext uri="{FF2B5EF4-FFF2-40B4-BE49-F238E27FC236}">
              <a16:creationId xmlns:a16="http://schemas.microsoft.com/office/drawing/2014/main" id="{99EA740C-BAA1-4BC1-A6E8-D2F49B6F527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46" name="正方形/長方形 145">
          <a:extLst>
            <a:ext uri="{FF2B5EF4-FFF2-40B4-BE49-F238E27FC236}">
              <a16:creationId xmlns:a16="http://schemas.microsoft.com/office/drawing/2014/main" id="{AB5F47FD-B1EE-45D3-9748-3D4092260A8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47" name="正方形/長方形 146">
          <a:extLst>
            <a:ext uri="{FF2B5EF4-FFF2-40B4-BE49-F238E27FC236}">
              <a16:creationId xmlns:a16="http://schemas.microsoft.com/office/drawing/2014/main" id="{7C528797-3892-42ED-814C-E3C8ADB760E3}"/>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148" name="テキスト ボックス 147">
          <a:extLst>
            <a:ext uri="{FF2B5EF4-FFF2-40B4-BE49-F238E27FC236}">
              <a16:creationId xmlns:a16="http://schemas.microsoft.com/office/drawing/2014/main" id="{1AAB342E-5024-4419-AFFD-CCEDAEC23CD6}"/>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149" name="直線コネクタ 148">
          <a:extLst>
            <a:ext uri="{FF2B5EF4-FFF2-40B4-BE49-F238E27FC236}">
              <a16:creationId xmlns:a16="http://schemas.microsoft.com/office/drawing/2014/main" id="{0FB7D0CA-8937-4889-8408-4D32BD5C0006}"/>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150" name="直線コネクタ 149">
          <a:extLst>
            <a:ext uri="{FF2B5EF4-FFF2-40B4-BE49-F238E27FC236}">
              <a16:creationId xmlns:a16="http://schemas.microsoft.com/office/drawing/2014/main" id="{23066CF4-01C7-4D83-85B2-ADF65B197A1F}"/>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151" name="テキスト ボックス 150">
          <a:extLst>
            <a:ext uri="{FF2B5EF4-FFF2-40B4-BE49-F238E27FC236}">
              <a16:creationId xmlns:a16="http://schemas.microsoft.com/office/drawing/2014/main" id="{7D7113E6-3E5B-4FDC-9831-B310D7D1FB93}"/>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152" name="直線コネクタ 151">
          <a:extLst>
            <a:ext uri="{FF2B5EF4-FFF2-40B4-BE49-F238E27FC236}">
              <a16:creationId xmlns:a16="http://schemas.microsoft.com/office/drawing/2014/main" id="{C02CF755-3910-4551-B3F5-83428FAF7B39}"/>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153" name="テキスト ボックス 152">
          <a:extLst>
            <a:ext uri="{FF2B5EF4-FFF2-40B4-BE49-F238E27FC236}">
              <a16:creationId xmlns:a16="http://schemas.microsoft.com/office/drawing/2014/main" id="{369D6900-51E5-48B7-8645-A5287AE9BBD6}"/>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154" name="直線コネクタ 153">
          <a:extLst>
            <a:ext uri="{FF2B5EF4-FFF2-40B4-BE49-F238E27FC236}">
              <a16:creationId xmlns:a16="http://schemas.microsoft.com/office/drawing/2014/main" id="{2F856228-F49B-4EA6-88F9-FFBF5C848D22}"/>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155" name="テキスト ボックス 154">
          <a:extLst>
            <a:ext uri="{FF2B5EF4-FFF2-40B4-BE49-F238E27FC236}">
              <a16:creationId xmlns:a16="http://schemas.microsoft.com/office/drawing/2014/main" id="{16095479-834F-4306-8C45-1B37A8AF8F94}"/>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156" name="直線コネクタ 155">
          <a:extLst>
            <a:ext uri="{FF2B5EF4-FFF2-40B4-BE49-F238E27FC236}">
              <a16:creationId xmlns:a16="http://schemas.microsoft.com/office/drawing/2014/main" id="{B587B6F6-E54F-4FDF-8B4A-3D4F3BF6A8AE}"/>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157" name="テキスト ボックス 156">
          <a:extLst>
            <a:ext uri="{FF2B5EF4-FFF2-40B4-BE49-F238E27FC236}">
              <a16:creationId xmlns:a16="http://schemas.microsoft.com/office/drawing/2014/main" id="{71463DAE-DD0E-4E1E-9D92-1D08EDCEECEE}"/>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158" name="直線コネクタ 157">
          <a:extLst>
            <a:ext uri="{FF2B5EF4-FFF2-40B4-BE49-F238E27FC236}">
              <a16:creationId xmlns:a16="http://schemas.microsoft.com/office/drawing/2014/main" id="{5EDC18D7-DD6B-4A17-8B0B-F8E955C8A016}"/>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159" name="テキスト ボックス 158">
          <a:extLst>
            <a:ext uri="{FF2B5EF4-FFF2-40B4-BE49-F238E27FC236}">
              <a16:creationId xmlns:a16="http://schemas.microsoft.com/office/drawing/2014/main" id="{57C94D38-7579-4206-A202-4BA975276297}"/>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160" name="直線コネクタ 159">
          <a:extLst>
            <a:ext uri="{FF2B5EF4-FFF2-40B4-BE49-F238E27FC236}">
              <a16:creationId xmlns:a16="http://schemas.microsoft.com/office/drawing/2014/main" id="{DFD8CF33-BDE5-4F4A-9B78-2E9D7FF0A46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161" name="テキスト ボックス 160">
          <a:extLst>
            <a:ext uri="{FF2B5EF4-FFF2-40B4-BE49-F238E27FC236}">
              <a16:creationId xmlns:a16="http://schemas.microsoft.com/office/drawing/2014/main" id="{74D5CF99-FD60-41EA-9B1E-8DEA6AD9F8D5}"/>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162" name="【市民会館】&#10;一人当たり面積グラフ枠">
          <a:extLst>
            <a:ext uri="{FF2B5EF4-FFF2-40B4-BE49-F238E27FC236}">
              <a16:creationId xmlns:a16="http://schemas.microsoft.com/office/drawing/2014/main" id="{2A6CA796-1FFF-4481-B916-E41DC4AF9959}"/>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47625</xdr:rowOff>
    </xdr:from>
    <xdr:to>
      <xdr:col>54</xdr:col>
      <xdr:colOff>189865</xdr:colOff>
      <xdr:row>108</xdr:row>
      <xdr:rowOff>91060</xdr:rowOff>
    </xdr:to>
    <xdr:cxnSp macro="">
      <xdr:nvCxnSpPr>
        <xdr:cNvPr id="163" name="直線コネクタ 162">
          <a:extLst>
            <a:ext uri="{FF2B5EF4-FFF2-40B4-BE49-F238E27FC236}">
              <a16:creationId xmlns:a16="http://schemas.microsoft.com/office/drawing/2014/main" id="{8363454B-B479-468C-AEFF-D849A502E195}"/>
            </a:ext>
          </a:extLst>
        </xdr:cNvPr>
        <xdr:cNvCxnSpPr/>
      </xdr:nvCxnSpPr>
      <xdr:spPr>
        <a:xfrm flipV="1">
          <a:off x="10476865" y="17192625"/>
          <a:ext cx="0" cy="141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94887</xdr:rowOff>
    </xdr:from>
    <xdr:ext cx="469744" cy="259045"/>
    <xdr:sp macro="" textlink="">
      <xdr:nvSpPr>
        <xdr:cNvPr id="164" name="【市民会館】&#10;一人当たり面積最小値テキスト">
          <a:extLst>
            <a:ext uri="{FF2B5EF4-FFF2-40B4-BE49-F238E27FC236}">
              <a16:creationId xmlns:a16="http://schemas.microsoft.com/office/drawing/2014/main" id="{859F40FF-334A-4CA9-858D-64AADD0609AF}"/>
            </a:ext>
          </a:extLst>
        </xdr:cNvPr>
        <xdr:cNvSpPr txBox="1"/>
      </xdr:nvSpPr>
      <xdr:spPr>
        <a:xfrm>
          <a:off x="10515600" y="1861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91060</xdr:rowOff>
    </xdr:from>
    <xdr:to>
      <xdr:col>55</xdr:col>
      <xdr:colOff>88900</xdr:colOff>
      <xdr:row>108</xdr:row>
      <xdr:rowOff>91060</xdr:rowOff>
    </xdr:to>
    <xdr:cxnSp macro="">
      <xdr:nvCxnSpPr>
        <xdr:cNvPr id="165" name="直線コネクタ 164">
          <a:extLst>
            <a:ext uri="{FF2B5EF4-FFF2-40B4-BE49-F238E27FC236}">
              <a16:creationId xmlns:a16="http://schemas.microsoft.com/office/drawing/2014/main" id="{8F28B13F-0B4F-4292-8E88-C623D9D6FA8F}"/>
            </a:ext>
          </a:extLst>
        </xdr:cNvPr>
        <xdr:cNvCxnSpPr/>
      </xdr:nvCxnSpPr>
      <xdr:spPr>
        <a:xfrm>
          <a:off x="10388600" y="1860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165752</xdr:rowOff>
    </xdr:from>
    <xdr:ext cx="469744" cy="259045"/>
    <xdr:sp macro="" textlink="">
      <xdr:nvSpPr>
        <xdr:cNvPr id="166" name="【市民会館】&#10;一人当たり面積最大値テキスト">
          <a:extLst>
            <a:ext uri="{FF2B5EF4-FFF2-40B4-BE49-F238E27FC236}">
              <a16:creationId xmlns:a16="http://schemas.microsoft.com/office/drawing/2014/main" id="{5F2C166E-ECCB-4C46-BD78-6F75A5F96F5B}"/>
            </a:ext>
          </a:extLst>
        </xdr:cNvPr>
        <xdr:cNvSpPr txBox="1"/>
      </xdr:nvSpPr>
      <xdr:spPr>
        <a:xfrm>
          <a:off x="10515600" y="16967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47625</xdr:rowOff>
    </xdr:from>
    <xdr:to>
      <xdr:col>55</xdr:col>
      <xdr:colOff>88900</xdr:colOff>
      <xdr:row>100</xdr:row>
      <xdr:rowOff>47625</xdr:rowOff>
    </xdr:to>
    <xdr:cxnSp macro="">
      <xdr:nvCxnSpPr>
        <xdr:cNvPr id="167" name="直線コネクタ 166">
          <a:extLst>
            <a:ext uri="{FF2B5EF4-FFF2-40B4-BE49-F238E27FC236}">
              <a16:creationId xmlns:a16="http://schemas.microsoft.com/office/drawing/2014/main" id="{9D9D712B-7213-4106-8877-E4AACB5ABF9E}"/>
            </a:ext>
          </a:extLst>
        </xdr:cNvPr>
        <xdr:cNvCxnSpPr/>
      </xdr:nvCxnSpPr>
      <xdr:spPr>
        <a:xfrm>
          <a:off x="10388600" y="1719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166767</xdr:rowOff>
    </xdr:from>
    <xdr:ext cx="469744" cy="259045"/>
    <xdr:sp macro="" textlink="">
      <xdr:nvSpPr>
        <xdr:cNvPr id="168" name="【市民会館】&#10;一人当たり面積平均値テキスト">
          <a:extLst>
            <a:ext uri="{FF2B5EF4-FFF2-40B4-BE49-F238E27FC236}">
              <a16:creationId xmlns:a16="http://schemas.microsoft.com/office/drawing/2014/main" id="{EBD7C197-B09E-4789-A72B-5887C8835963}"/>
            </a:ext>
          </a:extLst>
        </xdr:cNvPr>
        <xdr:cNvSpPr txBox="1"/>
      </xdr:nvSpPr>
      <xdr:spPr>
        <a:xfrm>
          <a:off x="10515600" y="181690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143890</xdr:rowOff>
    </xdr:from>
    <xdr:to>
      <xdr:col>55</xdr:col>
      <xdr:colOff>50800</xdr:colOff>
      <xdr:row>107</xdr:row>
      <xdr:rowOff>74040</xdr:rowOff>
    </xdr:to>
    <xdr:sp macro="" textlink="">
      <xdr:nvSpPr>
        <xdr:cNvPr id="169" name="フローチャート: 判断 168">
          <a:extLst>
            <a:ext uri="{FF2B5EF4-FFF2-40B4-BE49-F238E27FC236}">
              <a16:creationId xmlns:a16="http://schemas.microsoft.com/office/drawing/2014/main" id="{E3E107A9-C8F8-4227-98D8-90A9AC0B2A91}"/>
            </a:ext>
          </a:extLst>
        </xdr:cNvPr>
        <xdr:cNvSpPr/>
      </xdr:nvSpPr>
      <xdr:spPr>
        <a:xfrm>
          <a:off x="10426700" y="183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29590</xdr:rowOff>
    </xdr:from>
    <xdr:to>
      <xdr:col>50</xdr:col>
      <xdr:colOff>165100</xdr:colOff>
      <xdr:row>107</xdr:row>
      <xdr:rowOff>131190</xdr:rowOff>
    </xdr:to>
    <xdr:sp macro="" textlink="">
      <xdr:nvSpPr>
        <xdr:cNvPr id="170" name="フローチャート: 判断 169">
          <a:extLst>
            <a:ext uri="{FF2B5EF4-FFF2-40B4-BE49-F238E27FC236}">
              <a16:creationId xmlns:a16="http://schemas.microsoft.com/office/drawing/2014/main" id="{02164F04-7B6D-4A30-BF2E-8A94C08CAC43}"/>
            </a:ext>
          </a:extLst>
        </xdr:cNvPr>
        <xdr:cNvSpPr/>
      </xdr:nvSpPr>
      <xdr:spPr>
        <a:xfrm>
          <a:off x="9588500" y="183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4826</xdr:rowOff>
    </xdr:from>
    <xdr:to>
      <xdr:col>46</xdr:col>
      <xdr:colOff>38100</xdr:colOff>
      <xdr:row>107</xdr:row>
      <xdr:rowOff>106426</xdr:rowOff>
    </xdr:to>
    <xdr:sp macro="" textlink="">
      <xdr:nvSpPr>
        <xdr:cNvPr id="171" name="フローチャート: 判断 170">
          <a:extLst>
            <a:ext uri="{FF2B5EF4-FFF2-40B4-BE49-F238E27FC236}">
              <a16:creationId xmlns:a16="http://schemas.microsoft.com/office/drawing/2014/main" id="{D6B7FC81-B0E9-4C27-AF16-1D38F562CC0B}"/>
            </a:ext>
          </a:extLst>
        </xdr:cNvPr>
        <xdr:cNvSpPr/>
      </xdr:nvSpPr>
      <xdr:spPr>
        <a:xfrm>
          <a:off x="8699500" y="1834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68835</xdr:rowOff>
    </xdr:from>
    <xdr:to>
      <xdr:col>41</xdr:col>
      <xdr:colOff>101600</xdr:colOff>
      <xdr:row>107</xdr:row>
      <xdr:rowOff>170435</xdr:rowOff>
    </xdr:to>
    <xdr:sp macro="" textlink="">
      <xdr:nvSpPr>
        <xdr:cNvPr id="172" name="フローチャート: 判断 171">
          <a:extLst>
            <a:ext uri="{FF2B5EF4-FFF2-40B4-BE49-F238E27FC236}">
              <a16:creationId xmlns:a16="http://schemas.microsoft.com/office/drawing/2014/main" id="{7927EA15-1EB8-48EE-B50F-AD369A1C328A}"/>
            </a:ext>
          </a:extLst>
        </xdr:cNvPr>
        <xdr:cNvSpPr/>
      </xdr:nvSpPr>
      <xdr:spPr>
        <a:xfrm>
          <a:off x="7810500" y="1841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30353</xdr:rowOff>
    </xdr:from>
    <xdr:to>
      <xdr:col>36</xdr:col>
      <xdr:colOff>165100</xdr:colOff>
      <xdr:row>107</xdr:row>
      <xdr:rowOff>131953</xdr:rowOff>
    </xdr:to>
    <xdr:sp macro="" textlink="">
      <xdr:nvSpPr>
        <xdr:cNvPr id="173" name="フローチャート: 判断 172">
          <a:extLst>
            <a:ext uri="{FF2B5EF4-FFF2-40B4-BE49-F238E27FC236}">
              <a16:creationId xmlns:a16="http://schemas.microsoft.com/office/drawing/2014/main" id="{5B916521-D3D2-48EC-BD03-8DD3547041E8}"/>
            </a:ext>
          </a:extLst>
        </xdr:cNvPr>
        <xdr:cNvSpPr/>
      </xdr:nvSpPr>
      <xdr:spPr>
        <a:xfrm>
          <a:off x="6921500" y="183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174" name="テキスト ボックス 173">
          <a:extLst>
            <a:ext uri="{FF2B5EF4-FFF2-40B4-BE49-F238E27FC236}">
              <a16:creationId xmlns:a16="http://schemas.microsoft.com/office/drawing/2014/main" id="{FE325CC6-D9B0-48BA-AF26-90DCAD60D2AF}"/>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175" name="テキスト ボックス 174">
          <a:extLst>
            <a:ext uri="{FF2B5EF4-FFF2-40B4-BE49-F238E27FC236}">
              <a16:creationId xmlns:a16="http://schemas.microsoft.com/office/drawing/2014/main" id="{D7820C3C-984C-48BF-A79C-475FAC6D87E6}"/>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176" name="テキスト ボックス 175">
          <a:extLst>
            <a:ext uri="{FF2B5EF4-FFF2-40B4-BE49-F238E27FC236}">
              <a16:creationId xmlns:a16="http://schemas.microsoft.com/office/drawing/2014/main" id="{13223F81-EA65-44A8-B3C0-586C3D1B669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177" name="テキスト ボックス 176">
          <a:extLst>
            <a:ext uri="{FF2B5EF4-FFF2-40B4-BE49-F238E27FC236}">
              <a16:creationId xmlns:a16="http://schemas.microsoft.com/office/drawing/2014/main" id="{596BBE7C-3128-441B-ACCD-F85462B86DFA}"/>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178" name="テキスト ボックス 177">
          <a:extLst>
            <a:ext uri="{FF2B5EF4-FFF2-40B4-BE49-F238E27FC236}">
              <a16:creationId xmlns:a16="http://schemas.microsoft.com/office/drawing/2014/main" id="{A39D672C-8615-4036-84BD-013DEC2DF8F9}"/>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108458</xdr:rowOff>
    </xdr:from>
    <xdr:to>
      <xdr:col>55</xdr:col>
      <xdr:colOff>50800</xdr:colOff>
      <xdr:row>108</xdr:row>
      <xdr:rowOff>38608</xdr:rowOff>
    </xdr:to>
    <xdr:sp macro="" textlink="">
      <xdr:nvSpPr>
        <xdr:cNvPr id="179" name="楕円 178">
          <a:extLst>
            <a:ext uri="{FF2B5EF4-FFF2-40B4-BE49-F238E27FC236}">
              <a16:creationId xmlns:a16="http://schemas.microsoft.com/office/drawing/2014/main" id="{5252F4DF-D3D3-4A10-AF5E-FA08F0529993}"/>
            </a:ext>
          </a:extLst>
        </xdr:cNvPr>
        <xdr:cNvSpPr/>
      </xdr:nvSpPr>
      <xdr:spPr>
        <a:xfrm>
          <a:off x="10426700" y="1845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23385</xdr:rowOff>
    </xdr:from>
    <xdr:ext cx="469744" cy="259045"/>
    <xdr:sp macro="" textlink="">
      <xdr:nvSpPr>
        <xdr:cNvPr id="180" name="【市民会館】&#10;一人当たり面積該当値テキスト">
          <a:extLst>
            <a:ext uri="{FF2B5EF4-FFF2-40B4-BE49-F238E27FC236}">
              <a16:creationId xmlns:a16="http://schemas.microsoft.com/office/drawing/2014/main" id="{9584001D-1862-4705-A86F-14165BE125E1}"/>
            </a:ext>
          </a:extLst>
        </xdr:cNvPr>
        <xdr:cNvSpPr txBox="1"/>
      </xdr:nvSpPr>
      <xdr:spPr>
        <a:xfrm>
          <a:off x="10515600" y="18368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111888</xdr:rowOff>
    </xdr:from>
    <xdr:to>
      <xdr:col>50</xdr:col>
      <xdr:colOff>165100</xdr:colOff>
      <xdr:row>108</xdr:row>
      <xdr:rowOff>42038</xdr:rowOff>
    </xdr:to>
    <xdr:sp macro="" textlink="">
      <xdr:nvSpPr>
        <xdr:cNvPr id="181" name="楕円 180">
          <a:extLst>
            <a:ext uri="{FF2B5EF4-FFF2-40B4-BE49-F238E27FC236}">
              <a16:creationId xmlns:a16="http://schemas.microsoft.com/office/drawing/2014/main" id="{311C6BA6-579E-4973-9D46-4BE8988BBEBF}"/>
            </a:ext>
          </a:extLst>
        </xdr:cNvPr>
        <xdr:cNvSpPr/>
      </xdr:nvSpPr>
      <xdr:spPr>
        <a:xfrm>
          <a:off x="9588500" y="1845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159258</xdr:rowOff>
    </xdr:from>
    <xdr:to>
      <xdr:col>55</xdr:col>
      <xdr:colOff>0</xdr:colOff>
      <xdr:row>107</xdr:row>
      <xdr:rowOff>162688</xdr:rowOff>
    </xdr:to>
    <xdr:cxnSp macro="">
      <xdr:nvCxnSpPr>
        <xdr:cNvPr id="182" name="直線コネクタ 181">
          <a:extLst>
            <a:ext uri="{FF2B5EF4-FFF2-40B4-BE49-F238E27FC236}">
              <a16:creationId xmlns:a16="http://schemas.microsoft.com/office/drawing/2014/main" id="{83FE924A-71CD-4FD0-8940-8DE885491D07}"/>
            </a:ext>
          </a:extLst>
        </xdr:cNvPr>
        <xdr:cNvCxnSpPr/>
      </xdr:nvCxnSpPr>
      <xdr:spPr>
        <a:xfrm flipV="1">
          <a:off x="9639300" y="18504408"/>
          <a:ext cx="8382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113412</xdr:rowOff>
    </xdr:from>
    <xdr:to>
      <xdr:col>46</xdr:col>
      <xdr:colOff>38100</xdr:colOff>
      <xdr:row>108</xdr:row>
      <xdr:rowOff>43562</xdr:rowOff>
    </xdr:to>
    <xdr:sp macro="" textlink="">
      <xdr:nvSpPr>
        <xdr:cNvPr id="183" name="楕円 182">
          <a:extLst>
            <a:ext uri="{FF2B5EF4-FFF2-40B4-BE49-F238E27FC236}">
              <a16:creationId xmlns:a16="http://schemas.microsoft.com/office/drawing/2014/main" id="{FE457203-9947-418D-AAD7-8E38D01D22FC}"/>
            </a:ext>
          </a:extLst>
        </xdr:cNvPr>
        <xdr:cNvSpPr/>
      </xdr:nvSpPr>
      <xdr:spPr>
        <a:xfrm>
          <a:off x="8699500" y="1845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162688</xdr:rowOff>
    </xdr:from>
    <xdr:to>
      <xdr:col>50</xdr:col>
      <xdr:colOff>114300</xdr:colOff>
      <xdr:row>107</xdr:row>
      <xdr:rowOff>164212</xdr:rowOff>
    </xdr:to>
    <xdr:cxnSp macro="">
      <xdr:nvCxnSpPr>
        <xdr:cNvPr id="184" name="直線コネクタ 183">
          <a:extLst>
            <a:ext uri="{FF2B5EF4-FFF2-40B4-BE49-F238E27FC236}">
              <a16:creationId xmlns:a16="http://schemas.microsoft.com/office/drawing/2014/main" id="{34FD343E-AE1E-4111-88A9-452D044F40C0}"/>
            </a:ext>
          </a:extLst>
        </xdr:cNvPr>
        <xdr:cNvCxnSpPr/>
      </xdr:nvCxnSpPr>
      <xdr:spPr>
        <a:xfrm flipV="1">
          <a:off x="8750300" y="1850783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115697</xdr:rowOff>
    </xdr:from>
    <xdr:to>
      <xdr:col>41</xdr:col>
      <xdr:colOff>101600</xdr:colOff>
      <xdr:row>108</xdr:row>
      <xdr:rowOff>45847</xdr:rowOff>
    </xdr:to>
    <xdr:sp macro="" textlink="">
      <xdr:nvSpPr>
        <xdr:cNvPr id="185" name="楕円 184">
          <a:extLst>
            <a:ext uri="{FF2B5EF4-FFF2-40B4-BE49-F238E27FC236}">
              <a16:creationId xmlns:a16="http://schemas.microsoft.com/office/drawing/2014/main" id="{052DA063-91DE-4DE0-B9EC-6968309FE446}"/>
            </a:ext>
          </a:extLst>
        </xdr:cNvPr>
        <xdr:cNvSpPr/>
      </xdr:nvSpPr>
      <xdr:spPr>
        <a:xfrm>
          <a:off x="7810500" y="1846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164212</xdr:rowOff>
    </xdr:from>
    <xdr:to>
      <xdr:col>45</xdr:col>
      <xdr:colOff>177800</xdr:colOff>
      <xdr:row>107</xdr:row>
      <xdr:rowOff>166497</xdr:rowOff>
    </xdr:to>
    <xdr:cxnSp macro="">
      <xdr:nvCxnSpPr>
        <xdr:cNvPr id="186" name="直線コネクタ 185">
          <a:extLst>
            <a:ext uri="{FF2B5EF4-FFF2-40B4-BE49-F238E27FC236}">
              <a16:creationId xmlns:a16="http://schemas.microsoft.com/office/drawing/2014/main" id="{59A24427-7AFC-44CF-87CE-E01CE14666C7}"/>
            </a:ext>
          </a:extLst>
        </xdr:cNvPr>
        <xdr:cNvCxnSpPr/>
      </xdr:nvCxnSpPr>
      <xdr:spPr>
        <a:xfrm flipV="1">
          <a:off x="7861300" y="18509362"/>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115697</xdr:rowOff>
    </xdr:from>
    <xdr:to>
      <xdr:col>36</xdr:col>
      <xdr:colOff>165100</xdr:colOff>
      <xdr:row>108</xdr:row>
      <xdr:rowOff>45847</xdr:rowOff>
    </xdr:to>
    <xdr:sp macro="" textlink="">
      <xdr:nvSpPr>
        <xdr:cNvPr id="187" name="楕円 186">
          <a:extLst>
            <a:ext uri="{FF2B5EF4-FFF2-40B4-BE49-F238E27FC236}">
              <a16:creationId xmlns:a16="http://schemas.microsoft.com/office/drawing/2014/main" id="{27918FB6-83FB-4D6B-A77F-F5EF48F69F3F}"/>
            </a:ext>
          </a:extLst>
        </xdr:cNvPr>
        <xdr:cNvSpPr/>
      </xdr:nvSpPr>
      <xdr:spPr>
        <a:xfrm>
          <a:off x="6921500" y="1846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166497</xdr:rowOff>
    </xdr:from>
    <xdr:to>
      <xdr:col>41</xdr:col>
      <xdr:colOff>50800</xdr:colOff>
      <xdr:row>107</xdr:row>
      <xdr:rowOff>166497</xdr:rowOff>
    </xdr:to>
    <xdr:cxnSp macro="">
      <xdr:nvCxnSpPr>
        <xdr:cNvPr id="188" name="直線コネクタ 187">
          <a:extLst>
            <a:ext uri="{FF2B5EF4-FFF2-40B4-BE49-F238E27FC236}">
              <a16:creationId xmlns:a16="http://schemas.microsoft.com/office/drawing/2014/main" id="{9990FB68-4DA5-49E6-B584-79C68D6A063E}"/>
            </a:ext>
          </a:extLst>
        </xdr:cNvPr>
        <xdr:cNvCxnSpPr/>
      </xdr:nvCxnSpPr>
      <xdr:spPr>
        <a:xfrm>
          <a:off x="6972300" y="1851164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147717</xdr:rowOff>
    </xdr:from>
    <xdr:ext cx="469744" cy="259045"/>
    <xdr:sp macro="" textlink="">
      <xdr:nvSpPr>
        <xdr:cNvPr id="189" name="n_1aveValue【市民会館】&#10;一人当たり面積">
          <a:extLst>
            <a:ext uri="{FF2B5EF4-FFF2-40B4-BE49-F238E27FC236}">
              <a16:creationId xmlns:a16="http://schemas.microsoft.com/office/drawing/2014/main" id="{7A5F66A7-641B-42EF-ADB9-A436712515E9}"/>
            </a:ext>
          </a:extLst>
        </xdr:cNvPr>
        <xdr:cNvSpPr txBox="1"/>
      </xdr:nvSpPr>
      <xdr:spPr>
        <a:xfrm>
          <a:off x="9391727" y="1814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122953</xdr:rowOff>
    </xdr:from>
    <xdr:ext cx="469744" cy="259045"/>
    <xdr:sp macro="" textlink="">
      <xdr:nvSpPr>
        <xdr:cNvPr id="190" name="n_2aveValue【市民会館】&#10;一人当たり面積">
          <a:extLst>
            <a:ext uri="{FF2B5EF4-FFF2-40B4-BE49-F238E27FC236}">
              <a16:creationId xmlns:a16="http://schemas.microsoft.com/office/drawing/2014/main" id="{16740E51-F2B9-4AB4-BCFD-39494001E289}"/>
            </a:ext>
          </a:extLst>
        </xdr:cNvPr>
        <xdr:cNvSpPr txBox="1"/>
      </xdr:nvSpPr>
      <xdr:spPr>
        <a:xfrm>
          <a:off x="8515427" y="1812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15512</xdr:rowOff>
    </xdr:from>
    <xdr:ext cx="469744" cy="259045"/>
    <xdr:sp macro="" textlink="">
      <xdr:nvSpPr>
        <xdr:cNvPr id="191" name="n_3aveValue【市民会館】&#10;一人当たり面積">
          <a:extLst>
            <a:ext uri="{FF2B5EF4-FFF2-40B4-BE49-F238E27FC236}">
              <a16:creationId xmlns:a16="http://schemas.microsoft.com/office/drawing/2014/main" id="{1892C33B-107F-42A6-8B72-10825EB6AC6B}"/>
            </a:ext>
          </a:extLst>
        </xdr:cNvPr>
        <xdr:cNvSpPr txBox="1"/>
      </xdr:nvSpPr>
      <xdr:spPr>
        <a:xfrm>
          <a:off x="7626427" y="1818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148480</xdr:rowOff>
    </xdr:from>
    <xdr:ext cx="469744" cy="259045"/>
    <xdr:sp macro="" textlink="">
      <xdr:nvSpPr>
        <xdr:cNvPr id="192" name="n_4aveValue【市民会館】&#10;一人当たり面積">
          <a:extLst>
            <a:ext uri="{FF2B5EF4-FFF2-40B4-BE49-F238E27FC236}">
              <a16:creationId xmlns:a16="http://schemas.microsoft.com/office/drawing/2014/main" id="{D1E1BA2D-4EE4-45A4-92A2-9A81F2FB6E41}"/>
            </a:ext>
          </a:extLst>
        </xdr:cNvPr>
        <xdr:cNvSpPr txBox="1"/>
      </xdr:nvSpPr>
      <xdr:spPr>
        <a:xfrm>
          <a:off x="6737427" y="18150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33165</xdr:rowOff>
    </xdr:from>
    <xdr:ext cx="469744" cy="259045"/>
    <xdr:sp macro="" textlink="">
      <xdr:nvSpPr>
        <xdr:cNvPr id="193" name="n_1mainValue【市民会館】&#10;一人当たり面積">
          <a:extLst>
            <a:ext uri="{FF2B5EF4-FFF2-40B4-BE49-F238E27FC236}">
              <a16:creationId xmlns:a16="http://schemas.microsoft.com/office/drawing/2014/main" id="{551B93A9-B602-45C9-B283-998D4CF5B15E}"/>
            </a:ext>
          </a:extLst>
        </xdr:cNvPr>
        <xdr:cNvSpPr txBox="1"/>
      </xdr:nvSpPr>
      <xdr:spPr>
        <a:xfrm>
          <a:off x="9391727" y="1854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34689</xdr:rowOff>
    </xdr:from>
    <xdr:ext cx="469744" cy="259045"/>
    <xdr:sp macro="" textlink="">
      <xdr:nvSpPr>
        <xdr:cNvPr id="194" name="n_2mainValue【市民会館】&#10;一人当たり面積">
          <a:extLst>
            <a:ext uri="{FF2B5EF4-FFF2-40B4-BE49-F238E27FC236}">
              <a16:creationId xmlns:a16="http://schemas.microsoft.com/office/drawing/2014/main" id="{222E3C20-5AF3-4E72-9FE8-700611DA75F3}"/>
            </a:ext>
          </a:extLst>
        </xdr:cNvPr>
        <xdr:cNvSpPr txBox="1"/>
      </xdr:nvSpPr>
      <xdr:spPr>
        <a:xfrm>
          <a:off x="8515427" y="1855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36974</xdr:rowOff>
    </xdr:from>
    <xdr:ext cx="469744" cy="259045"/>
    <xdr:sp macro="" textlink="">
      <xdr:nvSpPr>
        <xdr:cNvPr id="195" name="n_3mainValue【市民会館】&#10;一人当たり面積">
          <a:extLst>
            <a:ext uri="{FF2B5EF4-FFF2-40B4-BE49-F238E27FC236}">
              <a16:creationId xmlns:a16="http://schemas.microsoft.com/office/drawing/2014/main" id="{DC2CC07C-FB2D-404F-A058-39147E64BFEE}"/>
            </a:ext>
          </a:extLst>
        </xdr:cNvPr>
        <xdr:cNvSpPr txBox="1"/>
      </xdr:nvSpPr>
      <xdr:spPr>
        <a:xfrm>
          <a:off x="7626427" y="18553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36974</xdr:rowOff>
    </xdr:from>
    <xdr:ext cx="469744" cy="259045"/>
    <xdr:sp macro="" textlink="">
      <xdr:nvSpPr>
        <xdr:cNvPr id="196" name="n_4mainValue【市民会館】&#10;一人当たり面積">
          <a:extLst>
            <a:ext uri="{FF2B5EF4-FFF2-40B4-BE49-F238E27FC236}">
              <a16:creationId xmlns:a16="http://schemas.microsoft.com/office/drawing/2014/main" id="{FB1A6947-7BFA-43A0-9875-54D14B5FF42F}"/>
            </a:ext>
          </a:extLst>
        </xdr:cNvPr>
        <xdr:cNvSpPr txBox="1"/>
      </xdr:nvSpPr>
      <xdr:spPr>
        <a:xfrm>
          <a:off x="6737427" y="18553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197" name="正方形/長方形 196">
          <a:extLst>
            <a:ext uri="{FF2B5EF4-FFF2-40B4-BE49-F238E27FC236}">
              <a16:creationId xmlns:a16="http://schemas.microsoft.com/office/drawing/2014/main" id="{C64A9B76-4E71-4F7E-9076-03B0B037BA3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8" name="正方形/長方形 197">
          <a:extLst>
            <a:ext uri="{FF2B5EF4-FFF2-40B4-BE49-F238E27FC236}">
              <a16:creationId xmlns:a16="http://schemas.microsoft.com/office/drawing/2014/main" id="{A88CA6CC-0ABB-47E4-94EC-8487080ECC5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9" name="正方形/長方形 198">
          <a:extLst>
            <a:ext uri="{FF2B5EF4-FFF2-40B4-BE49-F238E27FC236}">
              <a16:creationId xmlns:a16="http://schemas.microsoft.com/office/drawing/2014/main" id="{BCE37B3C-EE57-467A-AF34-5D4A3385E11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00" name="正方形/長方形 199">
          <a:extLst>
            <a:ext uri="{FF2B5EF4-FFF2-40B4-BE49-F238E27FC236}">
              <a16:creationId xmlns:a16="http://schemas.microsoft.com/office/drawing/2014/main" id="{FC2059F1-3DD7-465B-8E4C-C408156F4ED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01" name="正方形/長方形 200">
          <a:extLst>
            <a:ext uri="{FF2B5EF4-FFF2-40B4-BE49-F238E27FC236}">
              <a16:creationId xmlns:a16="http://schemas.microsoft.com/office/drawing/2014/main" id="{5CD9D978-8F4E-4810-A08D-219F2FA61AC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02" name="正方形/長方形 201">
          <a:extLst>
            <a:ext uri="{FF2B5EF4-FFF2-40B4-BE49-F238E27FC236}">
              <a16:creationId xmlns:a16="http://schemas.microsoft.com/office/drawing/2014/main" id="{83CDF419-D7BB-4C20-A8D1-EF69C5DE87C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3" name="正方形/長方形 202">
          <a:extLst>
            <a:ext uri="{FF2B5EF4-FFF2-40B4-BE49-F238E27FC236}">
              <a16:creationId xmlns:a16="http://schemas.microsoft.com/office/drawing/2014/main" id="{C91B1875-C34A-4669-9BC1-C1FECC562DA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4" name="正方形/長方形 203">
          <a:extLst>
            <a:ext uri="{FF2B5EF4-FFF2-40B4-BE49-F238E27FC236}">
              <a16:creationId xmlns:a16="http://schemas.microsoft.com/office/drawing/2014/main" id="{86BB1BEF-562F-4F28-AB24-D67168C3606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05" name="テキスト ボックス 204">
          <a:extLst>
            <a:ext uri="{FF2B5EF4-FFF2-40B4-BE49-F238E27FC236}">
              <a16:creationId xmlns:a16="http://schemas.microsoft.com/office/drawing/2014/main" id="{549EAD3D-A019-45A4-9DA4-46E2802795F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06" name="直線コネクタ 205">
          <a:extLst>
            <a:ext uri="{FF2B5EF4-FFF2-40B4-BE49-F238E27FC236}">
              <a16:creationId xmlns:a16="http://schemas.microsoft.com/office/drawing/2014/main" id="{FFB3B65E-7156-4537-91E1-F419ADE7B14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07" name="テキスト ボックス 206">
          <a:extLst>
            <a:ext uri="{FF2B5EF4-FFF2-40B4-BE49-F238E27FC236}">
              <a16:creationId xmlns:a16="http://schemas.microsoft.com/office/drawing/2014/main" id="{03C5DAA1-5664-4DEF-83A9-C786EF5D83B8}"/>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08" name="直線コネクタ 207">
          <a:extLst>
            <a:ext uri="{FF2B5EF4-FFF2-40B4-BE49-F238E27FC236}">
              <a16:creationId xmlns:a16="http://schemas.microsoft.com/office/drawing/2014/main" id="{5DA6F19C-977F-4B0B-8236-F36000AFE1F7}"/>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09" name="テキスト ボックス 208">
          <a:extLst>
            <a:ext uri="{FF2B5EF4-FFF2-40B4-BE49-F238E27FC236}">
              <a16:creationId xmlns:a16="http://schemas.microsoft.com/office/drawing/2014/main" id="{7F22B28B-847E-4E4B-B972-0C5F89C71818}"/>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10" name="直線コネクタ 209">
          <a:extLst>
            <a:ext uri="{FF2B5EF4-FFF2-40B4-BE49-F238E27FC236}">
              <a16:creationId xmlns:a16="http://schemas.microsoft.com/office/drawing/2014/main" id="{A464F386-31D1-46B5-83F1-F9BFEF6D6BB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11" name="テキスト ボックス 210">
          <a:extLst>
            <a:ext uri="{FF2B5EF4-FFF2-40B4-BE49-F238E27FC236}">
              <a16:creationId xmlns:a16="http://schemas.microsoft.com/office/drawing/2014/main" id="{7AC8C97C-198B-4E41-9B36-4F05236A3667}"/>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12" name="直線コネクタ 211">
          <a:extLst>
            <a:ext uri="{FF2B5EF4-FFF2-40B4-BE49-F238E27FC236}">
              <a16:creationId xmlns:a16="http://schemas.microsoft.com/office/drawing/2014/main" id="{DB09E639-E977-4BDE-9FEC-4ACD31E8BB37}"/>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13" name="テキスト ボックス 212">
          <a:extLst>
            <a:ext uri="{FF2B5EF4-FFF2-40B4-BE49-F238E27FC236}">
              <a16:creationId xmlns:a16="http://schemas.microsoft.com/office/drawing/2014/main" id="{221CCFDD-BC25-48CD-A013-2402DF1792A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14" name="直線コネクタ 213">
          <a:extLst>
            <a:ext uri="{FF2B5EF4-FFF2-40B4-BE49-F238E27FC236}">
              <a16:creationId xmlns:a16="http://schemas.microsoft.com/office/drawing/2014/main" id="{9B9FA57A-2B77-4270-B9F3-36F20DCCF118}"/>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15" name="テキスト ボックス 214">
          <a:extLst>
            <a:ext uri="{FF2B5EF4-FFF2-40B4-BE49-F238E27FC236}">
              <a16:creationId xmlns:a16="http://schemas.microsoft.com/office/drawing/2014/main" id="{3028E01F-BE7B-4766-8F3C-860F921E3CF3}"/>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16" name="直線コネクタ 215">
          <a:extLst>
            <a:ext uri="{FF2B5EF4-FFF2-40B4-BE49-F238E27FC236}">
              <a16:creationId xmlns:a16="http://schemas.microsoft.com/office/drawing/2014/main" id="{110CF2C9-20AD-44CC-B093-70192C2B1BA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217" name="テキスト ボックス 216">
          <a:extLst>
            <a:ext uri="{FF2B5EF4-FFF2-40B4-BE49-F238E27FC236}">
              <a16:creationId xmlns:a16="http://schemas.microsoft.com/office/drawing/2014/main" id="{BDC68C6D-888D-4B61-88D8-D83A9720D4FF}"/>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18" name="直線コネクタ 217">
          <a:extLst>
            <a:ext uri="{FF2B5EF4-FFF2-40B4-BE49-F238E27FC236}">
              <a16:creationId xmlns:a16="http://schemas.microsoft.com/office/drawing/2014/main" id="{7D7759ED-B85A-45B9-BD9F-1E3583874B9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19" name="【一般廃棄物処理施設】&#10;有形固定資産減価償却率グラフ枠">
          <a:extLst>
            <a:ext uri="{FF2B5EF4-FFF2-40B4-BE49-F238E27FC236}">
              <a16:creationId xmlns:a16="http://schemas.microsoft.com/office/drawing/2014/main" id="{64F6B9DC-68D9-48FD-9A4D-4472F9A355A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125730</xdr:rowOff>
    </xdr:from>
    <xdr:to>
      <xdr:col>85</xdr:col>
      <xdr:colOff>126364</xdr:colOff>
      <xdr:row>41</xdr:row>
      <xdr:rowOff>142875</xdr:rowOff>
    </xdr:to>
    <xdr:cxnSp macro="">
      <xdr:nvCxnSpPr>
        <xdr:cNvPr id="220" name="直線コネクタ 219">
          <a:extLst>
            <a:ext uri="{FF2B5EF4-FFF2-40B4-BE49-F238E27FC236}">
              <a16:creationId xmlns:a16="http://schemas.microsoft.com/office/drawing/2014/main" id="{9F4A3325-3D15-48B3-8875-1ADEBF65549F}"/>
            </a:ext>
          </a:extLst>
        </xdr:cNvPr>
        <xdr:cNvCxnSpPr/>
      </xdr:nvCxnSpPr>
      <xdr:spPr>
        <a:xfrm flipV="1">
          <a:off x="16318864" y="595503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146702</xdr:rowOff>
    </xdr:from>
    <xdr:ext cx="405111" cy="259045"/>
    <xdr:sp macro="" textlink="">
      <xdr:nvSpPr>
        <xdr:cNvPr id="221" name="【一般廃棄物処理施設】&#10;有形固定資産減価償却率最小値テキスト">
          <a:extLst>
            <a:ext uri="{FF2B5EF4-FFF2-40B4-BE49-F238E27FC236}">
              <a16:creationId xmlns:a16="http://schemas.microsoft.com/office/drawing/2014/main" id="{A6310BFB-D002-4945-AE62-5FFFA834FA12}"/>
            </a:ext>
          </a:extLst>
        </xdr:cNvPr>
        <xdr:cNvSpPr txBox="1"/>
      </xdr:nvSpPr>
      <xdr:spPr>
        <a:xfrm>
          <a:off x="16357600" y="717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142875</xdr:rowOff>
    </xdr:from>
    <xdr:to>
      <xdr:col>86</xdr:col>
      <xdr:colOff>25400</xdr:colOff>
      <xdr:row>41</xdr:row>
      <xdr:rowOff>142875</xdr:rowOff>
    </xdr:to>
    <xdr:cxnSp macro="">
      <xdr:nvCxnSpPr>
        <xdr:cNvPr id="222" name="直線コネクタ 221">
          <a:extLst>
            <a:ext uri="{FF2B5EF4-FFF2-40B4-BE49-F238E27FC236}">
              <a16:creationId xmlns:a16="http://schemas.microsoft.com/office/drawing/2014/main" id="{55DF423D-AF1A-4002-A2A7-60584DFF1100}"/>
            </a:ext>
          </a:extLst>
        </xdr:cNvPr>
        <xdr:cNvCxnSpPr/>
      </xdr:nvCxnSpPr>
      <xdr:spPr>
        <a:xfrm>
          <a:off x="16230600" y="717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72407</xdr:rowOff>
    </xdr:from>
    <xdr:ext cx="405111" cy="259045"/>
    <xdr:sp macro="" textlink="">
      <xdr:nvSpPr>
        <xdr:cNvPr id="223" name="【一般廃棄物処理施設】&#10;有形固定資産減価償却率最大値テキスト">
          <a:extLst>
            <a:ext uri="{FF2B5EF4-FFF2-40B4-BE49-F238E27FC236}">
              <a16:creationId xmlns:a16="http://schemas.microsoft.com/office/drawing/2014/main" id="{E21C124B-7E02-46BC-BB8A-72316A719A12}"/>
            </a:ext>
          </a:extLst>
        </xdr:cNvPr>
        <xdr:cNvSpPr txBox="1"/>
      </xdr:nvSpPr>
      <xdr:spPr>
        <a:xfrm>
          <a:off x="16357600" y="573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125730</xdr:rowOff>
    </xdr:from>
    <xdr:to>
      <xdr:col>86</xdr:col>
      <xdr:colOff>25400</xdr:colOff>
      <xdr:row>34</xdr:row>
      <xdr:rowOff>125730</xdr:rowOff>
    </xdr:to>
    <xdr:cxnSp macro="">
      <xdr:nvCxnSpPr>
        <xdr:cNvPr id="224" name="直線コネクタ 223">
          <a:extLst>
            <a:ext uri="{FF2B5EF4-FFF2-40B4-BE49-F238E27FC236}">
              <a16:creationId xmlns:a16="http://schemas.microsoft.com/office/drawing/2014/main" id="{98CB74C7-E0F4-4B34-ADE2-82E427BE36AA}"/>
            </a:ext>
          </a:extLst>
        </xdr:cNvPr>
        <xdr:cNvCxnSpPr/>
      </xdr:nvCxnSpPr>
      <xdr:spPr>
        <a:xfrm>
          <a:off x="16230600" y="595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91457</xdr:rowOff>
    </xdr:from>
    <xdr:ext cx="405111" cy="259045"/>
    <xdr:sp macro="" textlink="">
      <xdr:nvSpPr>
        <xdr:cNvPr id="225" name="【一般廃棄物処理施設】&#10;有形固定資産減価償却率平均値テキスト">
          <a:extLst>
            <a:ext uri="{FF2B5EF4-FFF2-40B4-BE49-F238E27FC236}">
              <a16:creationId xmlns:a16="http://schemas.microsoft.com/office/drawing/2014/main" id="{246F6B5B-B1CB-4D0E-A2B3-7551320F81F1}"/>
            </a:ext>
          </a:extLst>
        </xdr:cNvPr>
        <xdr:cNvSpPr txBox="1"/>
      </xdr:nvSpPr>
      <xdr:spPr>
        <a:xfrm>
          <a:off x="16357600" y="6606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113030</xdr:rowOff>
    </xdr:from>
    <xdr:to>
      <xdr:col>85</xdr:col>
      <xdr:colOff>177800</xdr:colOff>
      <xdr:row>39</xdr:row>
      <xdr:rowOff>43180</xdr:rowOff>
    </xdr:to>
    <xdr:sp macro="" textlink="">
      <xdr:nvSpPr>
        <xdr:cNvPr id="226" name="フローチャート: 判断 225">
          <a:extLst>
            <a:ext uri="{FF2B5EF4-FFF2-40B4-BE49-F238E27FC236}">
              <a16:creationId xmlns:a16="http://schemas.microsoft.com/office/drawing/2014/main" id="{4011EA0D-8C78-4A9D-888D-AE917D377492}"/>
            </a:ext>
          </a:extLst>
        </xdr:cNvPr>
        <xdr:cNvSpPr/>
      </xdr:nvSpPr>
      <xdr:spPr>
        <a:xfrm>
          <a:off x="162687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71120</xdr:rowOff>
    </xdr:from>
    <xdr:to>
      <xdr:col>81</xdr:col>
      <xdr:colOff>101600</xdr:colOff>
      <xdr:row>39</xdr:row>
      <xdr:rowOff>1270</xdr:rowOff>
    </xdr:to>
    <xdr:sp macro="" textlink="">
      <xdr:nvSpPr>
        <xdr:cNvPr id="227" name="フローチャート: 判断 226">
          <a:extLst>
            <a:ext uri="{FF2B5EF4-FFF2-40B4-BE49-F238E27FC236}">
              <a16:creationId xmlns:a16="http://schemas.microsoft.com/office/drawing/2014/main" id="{5E2D04B2-57C6-408E-AAB7-3E2FFCDE206D}"/>
            </a:ext>
          </a:extLst>
        </xdr:cNvPr>
        <xdr:cNvSpPr/>
      </xdr:nvSpPr>
      <xdr:spPr>
        <a:xfrm>
          <a:off x="15430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133985</xdr:rowOff>
    </xdr:from>
    <xdr:to>
      <xdr:col>76</xdr:col>
      <xdr:colOff>165100</xdr:colOff>
      <xdr:row>38</xdr:row>
      <xdr:rowOff>64135</xdr:rowOff>
    </xdr:to>
    <xdr:sp macro="" textlink="">
      <xdr:nvSpPr>
        <xdr:cNvPr id="228" name="フローチャート: 判断 227">
          <a:extLst>
            <a:ext uri="{FF2B5EF4-FFF2-40B4-BE49-F238E27FC236}">
              <a16:creationId xmlns:a16="http://schemas.microsoft.com/office/drawing/2014/main" id="{A26AABC9-4BDF-4810-949C-2686BDDBD37C}"/>
            </a:ext>
          </a:extLst>
        </xdr:cNvPr>
        <xdr:cNvSpPr/>
      </xdr:nvSpPr>
      <xdr:spPr>
        <a:xfrm>
          <a:off x="14541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13970</xdr:rowOff>
    </xdr:from>
    <xdr:to>
      <xdr:col>72</xdr:col>
      <xdr:colOff>38100</xdr:colOff>
      <xdr:row>38</xdr:row>
      <xdr:rowOff>115570</xdr:rowOff>
    </xdr:to>
    <xdr:sp macro="" textlink="">
      <xdr:nvSpPr>
        <xdr:cNvPr id="229" name="フローチャート: 判断 228">
          <a:extLst>
            <a:ext uri="{FF2B5EF4-FFF2-40B4-BE49-F238E27FC236}">
              <a16:creationId xmlns:a16="http://schemas.microsoft.com/office/drawing/2014/main" id="{A5B99546-8E4C-4974-8E66-AC4392C240AD}"/>
            </a:ext>
          </a:extLst>
        </xdr:cNvPr>
        <xdr:cNvSpPr/>
      </xdr:nvSpPr>
      <xdr:spPr>
        <a:xfrm>
          <a:off x="13652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118745</xdr:rowOff>
    </xdr:from>
    <xdr:to>
      <xdr:col>67</xdr:col>
      <xdr:colOff>101600</xdr:colOff>
      <xdr:row>38</xdr:row>
      <xdr:rowOff>48895</xdr:rowOff>
    </xdr:to>
    <xdr:sp macro="" textlink="">
      <xdr:nvSpPr>
        <xdr:cNvPr id="230" name="フローチャート: 判断 229">
          <a:extLst>
            <a:ext uri="{FF2B5EF4-FFF2-40B4-BE49-F238E27FC236}">
              <a16:creationId xmlns:a16="http://schemas.microsoft.com/office/drawing/2014/main" id="{DCF31850-B4B2-4397-8C2A-E6ECF2144015}"/>
            </a:ext>
          </a:extLst>
        </xdr:cNvPr>
        <xdr:cNvSpPr/>
      </xdr:nvSpPr>
      <xdr:spPr>
        <a:xfrm>
          <a:off x="127635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31" name="テキスト ボックス 230">
          <a:extLst>
            <a:ext uri="{FF2B5EF4-FFF2-40B4-BE49-F238E27FC236}">
              <a16:creationId xmlns:a16="http://schemas.microsoft.com/office/drawing/2014/main" id="{97FE1C3C-3B6A-40E3-8F0B-5774E052A7F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32" name="テキスト ボックス 231">
          <a:extLst>
            <a:ext uri="{FF2B5EF4-FFF2-40B4-BE49-F238E27FC236}">
              <a16:creationId xmlns:a16="http://schemas.microsoft.com/office/drawing/2014/main" id="{6CB488E7-CCB5-4580-BBE0-22FC9A34332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33" name="テキスト ボックス 232">
          <a:extLst>
            <a:ext uri="{FF2B5EF4-FFF2-40B4-BE49-F238E27FC236}">
              <a16:creationId xmlns:a16="http://schemas.microsoft.com/office/drawing/2014/main" id="{1676E6E8-4E50-481D-915C-9007AEA6127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34" name="テキスト ボックス 233">
          <a:extLst>
            <a:ext uri="{FF2B5EF4-FFF2-40B4-BE49-F238E27FC236}">
              <a16:creationId xmlns:a16="http://schemas.microsoft.com/office/drawing/2014/main" id="{BFE68E12-88C0-4559-AF25-84B903890E3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35" name="テキスト ボックス 234">
          <a:extLst>
            <a:ext uri="{FF2B5EF4-FFF2-40B4-BE49-F238E27FC236}">
              <a16:creationId xmlns:a16="http://schemas.microsoft.com/office/drawing/2014/main" id="{F4AF0F78-6520-469E-BCCA-F3C759959D3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8255</xdr:rowOff>
    </xdr:from>
    <xdr:to>
      <xdr:col>85</xdr:col>
      <xdr:colOff>177800</xdr:colOff>
      <xdr:row>35</xdr:row>
      <xdr:rowOff>109855</xdr:rowOff>
    </xdr:to>
    <xdr:sp macro="" textlink="">
      <xdr:nvSpPr>
        <xdr:cNvPr id="236" name="楕円 235">
          <a:extLst>
            <a:ext uri="{FF2B5EF4-FFF2-40B4-BE49-F238E27FC236}">
              <a16:creationId xmlns:a16="http://schemas.microsoft.com/office/drawing/2014/main" id="{F46DCD08-7A5F-4BB7-A087-D45B08223F0E}"/>
            </a:ext>
          </a:extLst>
        </xdr:cNvPr>
        <xdr:cNvSpPr/>
      </xdr:nvSpPr>
      <xdr:spPr>
        <a:xfrm>
          <a:off x="16268700" y="600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94632</xdr:rowOff>
    </xdr:from>
    <xdr:ext cx="405111" cy="259045"/>
    <xdr:sp macro="" textlink="">
      <xdr:nvSpPr>
        <xdr:cNvPr id="237" name="【一般廃棄物処理施設】&#10;有形固定資産減価償却率該当値テキスト">
          <a:extLst>
            <a:ext uri="{FF2B5EF4-FFF2-40B4-BE49-F238E27FC236}">
              <a16:creationId xmlns:a16="http://schemas.microsoft.com/office/drawing/2014/main" id="{7FC020EB-81AF-4E13-9FDA-0D58C79EA195}"/>
            </a:ext>
          </a:extLst>
        </xdr:cNvPr>
        <xdr:cNvSpPr txBox="1"/>
      </xdr:nvSpPr>
      <xdr:spPr>
        <a:xfrm>
          <a:off x="16357600" y="5923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135890</xdr:rowOff>
    </xdr:from>
    <xdr:to>
      <xdr:col>81</xdr:col>
      <xdr:colOff>101600</xdr:colOff>
      <xdr:row>35</xdr:row>
      <xdr:rowOff>66040</xdr:rowOff>
    </xdr:to>
    <xdr:sp macro="" textlink="">
      <xdr:nvSpPr>
        <xdr:cNvPr id="238" name="楕円 237">
          <a:extLst>
            <a:ext uri="{FF2B5EF4-FFF2-40B4-BE49-F238E27FC236}">
              <a16:creationId xmlns:a16="http://schemas.microsoft.com/office/drawing/2014/main" id="{F9AF2B07-1AD7-4E33-BB81-8CAC4E468401}"/>
            </a:ext>
          </a:extLst>
        </xdr:cNvPr>
        <xdr:cNvSpPr/>
      </xdr:nvSpPr>
      <xdr:spPr>
        <a:xfrm>
          <a:off x="15430500" y="596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15240</xdr:rowOff>
    </xdr:from>
    <xdr:to>
      <xdr:col>85</xdr:col>
      <xdr:colOff>127000</xdr:colOff>
      <xdr:row>35</xdr:row>
      <xdr:rowOff>59055</xdr:rowOff>
    </xdr:to>
    <xdr:cxnSp macro="">
      <xdr:nvCxnSpPr>
        <xdr:cNvPr id="239" name="直線コネクタ 238">
          <a:extLst>
            <a:ext uri="{FF2B5EF4-FFF2-40B4-BE49-F238E27FC236}">
              <a16:creationId xmlns:a16="http://schemas.microsoft.com/office/drawing/2014/main" id="{AFB687F5-7AB7-4A54-8327-5AAA207AAABC}"/>
            </a:ext>
          </a:extLst>
        </xdr:cNvPr>
        <xdr:cNvCxnSpPr/>
      </xdr:nvCxnSpPr>
      <xdr:spPr>
        <a:xfrm>
          <a:off x="15481300" y="601599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90170</xdr:rowOff>
    </xdr:from>
    <xdr:to>
      <xdr:col>76</xdr:col>
      <xdr:colOff>165100</xdr:colOff>
      <xdr:row>35</xdr:row>
      <xdr:rowOff>20320</xdr:rowOff>
    </xdr:to>
    <xdr:sp macro="" textlink="">
      <xdr:nvSpPr>
        <xdr:cNvPr id="240" name="楕円 239">
          <a:extLst>
            <a:ext uri="{FF2B5EF4-FFF2-40B4-BE49-F238E27FC236}">
              <a16:creationId xmlns:a16="http://schemas.microsoft.com/office/drawing/2014/main" id="{4C5DF98C-BD6A-4E4A-8B41-92EB6D625C67}"/>
            </a:ext>
          </a:extLst>
        </xdr:cNvPr>
        <xdr:cNvSpPr/>
      </xdr:nvSpPr>
      <xdr:spPr>
        <a:xfrm>
          <a:off x="14541500" y="591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140970</xdr:rowOff>
    </xdr:from>
    <xdr:to>
      <xdr:col>81</xdr:col>
      <xdr:colOff>50800</xdr:colOff>
      <xdr:row>35</xdr:row>
      <xdr:rowOff>15240</xdr:rowOff>
    </xdr:to>
    <xdr:cxnSp macro="">
      <xdr:nvCxnSpPr>
        <xdr:cNvPr id="241" name="直線コネクタ 240">
          <a:extLst>
            <a:ext uri="{FF2B5EF4-FFF2-40B4-BE49-F238E27FC236}">
              <a16:creationId xmlns:a16="http://schemas.microsoft.com/office/drawing/2014/main" id="{867E3D27-F89A-4ED5-AB61-EE8353AC2B5F}"/>
            </a:ext>
          </a:extLst>
        </xdr:cNvPr>
        <xdr:cNvCxnSpPr/>
      </xdr:nvCxnSpPr>
      <xdr:spPr>
        <a:xfrm>
          <a:off x="14592300" y="597027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40640</xdr:rowOff>
    </xdr:from>
    <xdr:to>
      <xdr:col>72</xdr:col>
      <xdr:colOff>38100</xdr:colOff>
      <xdr:row>34</xdr:row>
      <xdr:rowOff>142240</xdr:rowOff>
    </xdr:to>
    <xdr:sp macro="" textlink="">
      <xdr:nvSpPr>
        <xdr:cNvPr id="242" name="楕円 241">
          <a:extLst>
            <a:ext uri="{FF2B5EF4-FFF2-40B4-BE49-F238E27FC236}">
              <a16:creationId xmlns:a16="http://schemas.microsoft.com/office/drawing/2014/main" id="{9C8470F2-75E9-4CE7-8E8D-07EF00756EAA}"/>
            </a:ext>
          </a:extLst>
        </xdr:cNvPr>
        <xdr:cNvSpPr/>
      </xdr:nvSpPr>
      <xdr:spPr>
        <a:xfrm>
          <a:off x="13652500" y="586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91440</xdr:rowOff>
    </xdr:from>
    <xdr:to>
      <xdr:col>76</xdr:col>
      <xdr:colOff>114300</xdr:colOff>
      <xdr:row>34</xdr:row>
      <xdr:rowOff>140970</xdr:rowOff>
    </xdr:to>
    <xdr:cxnSp macro="">
      <xdr:nvCxnSpPr>
        <xdr:cNvPr id="243" name="直線コネクタ 242">
          <a:extLst>
            <a:ext uri="{FF2B5EF4-FFF2-40B4-BE49-F238E27FC236}">
              <a16:creationId xmlns:a16="http://schemas.microsoft.com/office/drawing/2014/main" id="{51C13D96-6F80-49D9-B3F4-0FF5937D0702}"/>
            </a:ext>
          </a:extLst>
        </xdr:cNvPr>
        <xdr:cNvCxnSpPr/>
      </xdr:nvCxnSpPr>
      <xdr:spPr>
        <a:xfrm>
          <a:off x="13703300" y="592074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160655</xdr:rowOff>
    </xdr:from>
    <xdr:to>
      <xdr:col>67</xdr:col>
      <xdr:colOff>101600</xdr:colOff>
      <xdr:row>34</xdr:row>
      <xdr:rowOff>90805</xdr:rowOff>
    </xdr:to>
    <xdr:sp macro="" textlink="">
      <xdr:nvSpPr>
        <xdr:cNvPr id="244" name="楕円 243">
          <a:extLst>
            <a:ext uri="{FF2B5EF4-FFF2-40B4-BE49-F238E27FC236}">
              <a16:creationId xmlns:a16="http://schemas.microsoft.com/office/drawing/2014/main" id="{C6A18C98-3C0D-4175-AFF6-CC91B472A69D}"/>
            </a:ext>
          </a:extLst>
        </xdr:cNvPr>
        <xdr:cNvSpPr/>
      </xdr:nvSpPr>
      <xdr:spPr>
        <a:xfrm>
          <a:off x="12763500" y="581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40005</xdr:rowOff>
    </xdr:from>
    <xdr:to>
      <xdr:col>71</xdr:col>
      <xdr:colOff>177800</xdr:colOff>
      <xdr:row>34</xdr:row>
      <xdr:rowOff>91440</xdr:rowOff>
    </xdr:to>
    <xdr:cxnSp macro="">
      <xdr:nvCxnSpPr>
        <xdr:cNvPr id="245" name="直線コネクタ 244">
          <a:extLst>
            <a:ext uri="{FF2B5EF4-FFF2-40B4-BE49-F238E27FC236}">
              <a16:creationId xmlns:a16="http://schemas.microsoft.com/office/drawing/2014/main" id="{CCCE701F-F217-4F68-83FC-2DE130BC0128}"/>
            </a:ext>
          </a:extLst>
        </xdr:cNvPr>
        <xdr:cNvCxnSpPr/>
      </xdr:nvCxnSpPr>
      <xdr:spPr>
        <a:xfrm>
          <a:off x="12814300" y="586930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163847</xdr:rowOff>
    </xdr:from>
    <xdr:ext cx="405111" cy="259045"/>
    <xdr:sp macro="" textlink="">
      <xdr:nvSpPr>
        <xdr:cNvPr id="246" name="n_1aveValue【一般廃棄物処理施設】&#10;有形固定資産減価償却率">
          <a:extLst>
            <a:ext uri="{FF2B5EF4-FFF2-40B4-BE49-F238E27FC236}">
              <a16:creationId xmlns:a16="http://schemas.microsoft.com/office/drawing/2014/main" id="{D2274E85-B89B-40B3-B67B-DF9CD6C09219}"/>
            </a:ext>
          </a:extLst>
        </xdr:cNvPr>
        <xdr:cNvSpPr txBox="1"/>
      </xdr:nvSpPr>
      <xdr:spPr>
        <a:xfrm>
          <a:off x="152660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55262</xdr:rowOff>
    </xdr:from>
    <xdr:ext cx="405111" cy="259045"/>
    <xdr:sp macro="" textlink="">
      <xdr:nvSpPr>
        <xdr:cNvPr id="247" name="n_2aveValue【一般廃棄物処理施設】&#10;有形固定資産減価償却率">
          <a:extLst>
            <a:ext uri="{FF2B5EF4-FFF2-40B4-BE49-F238E27FC236}">
              <a16:creationId xmlns:a16="http://schemas.microsoft.com/office/drawing/2014/main" id="{71B42A8A-9F95-404C-8C56-24F324E839C9}"/>
            </a:ext>
          </a:extLst>
        </xdr:cNvPr>
        <xdr:cNvSpPr txBox="1"/>
      </xdr:nvSpPr>
      <xdr:spPr>
        <a:xfrm>
          <a:off x="14389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106697</xdr:rowOff>
    </xdr:from>
    <xdr:ext cx="405111" cy="259045"/>
    <xdr:sp macro="" textlink="">
      <xdr:nvSpPr>
        <xdr:cNvPr id="248" name="n_3aveValue【一般廃棄物処理施設】&#10;有形固定資産減価償却率">
          <a:extLst>
            <a:ext uri="{FF2B5EF4-FFF2-40B4-BE49-F238E27FC236}">
              <a16:creationId xmlns:a16="http://schemas.microsoft.com/office/drawing/2014/main" id="{BA49F6FB-A4EA-4053-ADF0-34F25BEDF833}"/>
            </a:ext>
          </a:extLst>
        </xdr:cNvPr>
        <xdr:cNvSpPr txBox="1"/>
      </xdr:nvSpPr>
      <xdr:spPr>
        <a:xfrm>
          <a:off x="13500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40022</xdr:rowOff>
    </xdr:from>
    <xdr:ext cx="405111" cy="259045"/>
    <xdr:sp macro="" textlink="">
      <xdr:nvSpPr>
        <xdr:cNvPr id="249" name="n_4aveValue【一般廃棄物処理施設】&#10;有形固定資産減価償却率">
          <a:extLst>
            <a:ext uri="{FF2B5EF4-FFF2-40B4-BE49-F238E27FC236}">
              <a16:creationId xmlns:a16="http://schemas.microsoft.com/office/drawing/2014/main" id="{6D17F200-B5E3-41B9-8EDA-E1D861A50CE0}"/>
            </a:ext>
          </a:extLst>
        </xdr:cNvPr>
        <xdr:cNvSpPr txBox="1"/>
      </xdr:nvSpPr>
      <xdr:spPr>
        <a:xfrm>
          <a:off x="12611744" y="655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82567</xdr:rowOff>
    </xdr:from>
    <xdr:ext cx="405111" cy="259045"/>
    <xdr:sp macro="" textlink="">
      <xdr:nvSpPr>
        <xdr:cNvPr id="250" name="n_1mainValue【一般廃棄物処理施設】&#10;有形固定資産減価償却率">
          <a:extLst>
            <a:ext uri="{FF2B5EF4-FFF2-40B4-BE49-F238E27FC236}">
              <a16:creationId xmlns:a16="http://schemas.microsoft.com/office/drawing/2014/main" id="{F6B4E65B-52F6-4D67-98CE-E61757E9B0A0}"/>
            </a:ext>
          </a:extLst>
        </xdr:cNvPr>
        <xdr:cNvSpPr txBox="1"/>
      </xdr:nvSpPr>
      <xdr:spPr>
        <a:xfrm>
          <a:off x="15266044" y="574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36847</xdr:rowOff>
    </xdr:from>
    <xdr:ext cx="405111" cy="259045"/>
    <xdr:sp macro="" textlink="">
      <xdr:nvSpPr>
        <xdr:cNvPr id="251" name="n_2mainValue【一般廃棄物処理施設】&#10;有形固定資産減価償却率">
          <a:extLst>
            <a:ext uri="{FF2B5EF4-FFF2-40B4-BE49-F238E27FC236}">
              <a16:creationId xmlns:a16="http://schemas.microsoft.com/office/drawing/2014/main" id="{3F1B6295-104D-4239-B6B7-1C0E2060454F}"/>
            </a:ext>
          </a:extLst>
        </xdr:cNvPr>
        <xdr:cNvSpPr txBox="1"/>
      </xdr:nvSpPr>
      <xdr:spPr>
        <a:xfrm>
          <a:off x="14389744" y="569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158767</xdr:rowOff>
    </xdr:from>
    <xdr:ext cx="405111" cy="259045"/>
    <xdr:sp macro="" textlink="">
      <xdr:nvSpPr>
        <xdr:cNvPr id="252" name="n_3mainValue【一般廃棄物処理施設】&#10;有形固定資産減価償却率">
          <a:extLst>
            <a:ext uri="{FF2B5EF4-FFF2-40B4-BE49-F238E27FC236}">
              <a16:creationId xmlns:a16="http://schemas.microsoft.com/office/drawing/2014/main" id="{856F27D1-FBF4-4850-88FD-B67FACEA2D10}"/>
            </a:ext>
          </a:extLst>
        </xdr:cNvPr>
        <xdr:cNvSpPr txBox="1"/>
      </xdr:nvSpPr>
      <xdr:spPr>
        <a:xfrm>
          <a:off x="13500744" y="564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32</xdr:row>
      <xdr:rowOff>107332</xdr:rowOff>
    </xdr:from>
    <xdr:ext cx="340478" cy="259045"/>
    <xdr:sp macro="" textlink="">
      <xdr:nvSpPr>
        <xdr:cNvPr id="253" name="n_4mainValue【一般廃棄物処理施設】&#10;有形固定資産減価償却率">
          <a:extLst>
            <a:ext uri="{FF2B5EF4-FFF2-40B4-BE49-F238E27FC236}">
              <a16:creationId xmlns:a16="http://schemas.microsoft.com/office/drawing/2014/main" id="{8178E84A-DF30-4E19-90B7-70F147ECCCF6}"/>
            </a:ext>
          </a:extLst>
        </xdr:cNvPr>
        <xdr:cNvSpPr txBox="1"/>
      </xdr:nvSpPr>
      <xdr:spPr>
        <a:xfrm>
          <a:off x="12644061" y="55937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54" name="正方形/長方形 253">
          <a:extLst>
            <a:ext uri="{FF2B5EF4-FFF2-40B4-BE49-F238E27FC236}">
              <a16:creationId xmlns:a16="http://schemas.microsoft.com/office/drawing/2014/main" id="{83F08E5A-E047-4823-A6A2-AB1C2105F03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5" name="正方形/長方形 254">
          <a:extLst>
            <a:ext uri="{FF2B5EF4-FFF2-40B4-BE49-F238E27FC236}">
              <a16:creationId xmlns:a16="http://schemas.microsoft.com/office/drawing/2014/main" id="{346DFDB9-3F02-4570-979E-904C3031E42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6" name="正方形/長方形 255">
          <a:extLst>
            <a:ext uri="{FF2B5EF4-FFF2-40B4-BE49-F238E27FC236}">
              <a16:creationId xmlns:a16="http://schemas.microsoft.com/office/drawing/2014/main" id="{020BC14C-1D9A-4A7E-9D58-426693BED56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57" name="正方形/長方形 256">
          <a:extLst>
            <a:ext uri="{FF2B5EF4-FFF2-40B4-BE49-F238E27FC236}">
              <a16:creationId xmlns:a16="http://schemas.microsoft.com/office/drawing/2014/main" id="{648CC6DB-FD8A-44E9-8776-7762193A8D8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58" name="正方形/長方形 257">
          <a:extLst>
            <a:ext uri="{FF2B5EF4-FFF2-40B4-BE49-F238E27FC236}">
              <a16:creationId xmlns:a16="http://schemas.microsoft.com/office/drawing/2014/main" id="{CEDCB374-23C8-4B87-92A3-51677162228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59" name="正方形/長方形 258">
          <a:extLst>
            <a:ext uri="{FF2B5EF4-FFF2-40B4-BE49-F238E27FC236}">
              <a16:creationId xmlns:a16="http://schemas.microsoft.com/office/drawing/2014/main" id="{0AD46668-9C59-4E67-BDC2-EF2A202549A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60" name="正方形/長方形 259">
          <a:extLst>
            <a:ext uri="{FF2B5EF4-FFF2-40B4-BE49-F238E27FC236}">
              <a16:creationId xmlns:a16="http://schemas.microsoft.com/office/drawing/2014/main" id="{D032FE56-F29C-4C83-85F4-647115D8013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61" name="正方形/長方形 260">
          <a:extLst>
            <a:ext uri="{FF2B5EF4-FFF2-40B4-BE49-F238E27FC236}">
              <a16:creationId xmlns:a16="http://schemas.microsoft.com/office/drawing/2014/main" id="{2D148099-BB01-40FB-98F3-DFC6D35B809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62" name="テキスト ボックス 261">
          <a:extLst>
            <a:ext uri="{FF2B5EF4-FFF2-40B4-BE49-F238E27FC236}">
              <a16:creationId xmlns:a16="http://schemas.microsoft.com/office/drawing/2014/main" id="{A7D16196-8AEC-4E18-82D9-BF67CA67B70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63" name="直線コネクタ 262">
          <a:extLst>
            <a:ext uri="{FF2B5EF4-FFF2-40B4-BE49-F238E27FC236}">
              <a16:creationId xmlns:a16="http://schemas.microsoft.com/office/drawing/2014/main" id="{54C0F0BE-F304-45C5-9333-1B86E229232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264" name="直線コネクタ 263">
          <a:extLst>
            <a:ext uri="{FF2B5EF4-FFF2-40B4-BE49-F238E27FC236}">
              <a16:creationId xmlns:a16="http://schemas.microsoft.com/office/drawing/2014/main" id="{E9F2F98D-6907-4448-96DB-BF07AA066DDC}"/>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265" name="テキスト ボックス 264">
          <a:extLst>
            <a:ext uri="{FF2B5EF4-FFF2-40B4-BE49-F238E27FC236}">
              <a16:creationId xmlns:a16="http://schemas.microsoft.com/office/drawing/2014/main" id="{BD18836E-4728-4C2E-80D4-46CE8666A2C1}"/>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266" name="直線コネクタ 265">
          <a:extLst>
            <a:ext uri="{FF2B5EF4-FFF2-40B4-BE49-F238E27FC236}">
              <a16:creationId xmlns:a16="http://schemas.microsoft.com/office/drawing/2014/main" id="{863EDF03-9037-414E-B016-51B18105A486}"/>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267" name="テキスト ボックス 266">
          <a:extLst>
            <a:ext uri="{FF2B5EF4-FFF2-40B4-BE49-F238E27FC236}">
              <a16:creationId xmlns:a16="http://schemas.microsoft.com/office/drawing/2014/main" id="{2F67E208-351A-4DCB-9A59-A51E45826D94}"/>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268" name="直線コネクタ 267">
          <a:extLst>
            <a:ext uri="{FF2B5EF4-FFF2-40B4-BE49-F238E27FC236}">
              <a16:creationId xmlns:a16="http://schemas.microsoft.com/office/drawing/2014/main" id="{65B5B0BA-49BF-4DB9-A035-B170F792CBD2}"/>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269" name="テキスト ボックス 268">
          <a:extLst>
            <a:ext uri="{FF2B5EF4-FFF2-40B4-BE49-F238E27FC236}">
              <a16:creationId xmlns:a16="http://schemas.microsoft.com/office/drawing/2014/main" id="{522B4A17-C6CF-4FE0-B66A-A1B3519E2D3E}"/>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270" name="直線コネクタ 269">
          <a:extLst>
            <a:ext uri="{FF2B5EF4-FFF2-40B4-BE49-F238E27FC236}">
              <a16:creationId xmlns:a16="http://schemas.microsoft.com/office/drawing/2014/main" id="{46CD6E70-321B-4E50-AD1D-4362D7CCD411}"/>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271" name="テキスト ボックス 270">
          <a:extLst>
            <a:ext uri="{FF2B5EF4-FFF2-40B4-BE49-F238E27FC236}">
              <a16:creationId xmlns:a16="http://schemas.microsoft.com/office/drawing/2014/main" id="{76066F6D-CC49-4247-AF8F-F1587FB4301D}"/>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272" name="直線コネクタ 271">
          <a:extLst>
            <a:ext uri="{FF2B5EF4-FFF2-40B4-BE49-F238E27FC236}">
              <a16:creationId xmlns:a16="http://schemas.microsoft.com/office/drawing/2014/main" id="{B263E763-2C81-46A3-A223-87A520CDA442}"/>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273" name="テキスト ボックス 272">
          <a:extLst>
            <a:ext uri="{FF2B5EF4-FFF2-40B4-BE49-F238E27FC236}">
              <a16:creationId xmlns:a16="http://schemas.microsoft.com/office/drawing/2014/main" id="{15D74015-1815-4BE6-9C21-1D8512937A74}"/>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74" name="直線コネクタ 273">
          <a:extLst>
            <a:ext uri="{FF2B5EF4-FFF2-40B4-BE49-F238E27FC236}">
              <a16:creationId xmlns:a16="http://schemas.microsoft.com/office/drawing/2014/main" id="{15A38614-9839-478B-A85A-D47F9E4420D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75" name="テキスト ボックス 274">
          <a:extLst>
            <a:ext uri="{FF2B5EF4-FFF2-40B4-BE49-F238E27FC236}">
              <a16:creationId xmlns:a16="http://schemas.microsoft.com/office/drawing/2014/main" id="{89141A9F-906B-434B-9E7F-E5C3D639DF5E}"/>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76" name="【一般廃棄物処理施設】&#10;一人当たり有形固定資産（償却資産）額グラフ枠">
          <a:extLst>
            <a:ext uri="{FF2B5EF4-FFF2-40B4-BE49-F238E27FC236}">
              <a16:creationId xmlns:a16="http://schemas.microsoft.com/office/drawing/2014/main" id="{6CD59D39-FA3D-4005-B6C7-470A98F4B87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3959</xdr:rowOff>
    </xdr:from>
    <xdr:to>
      <xdr:col>116</xdr:col>
      <xdr:colOff>62864</xdr:colOff>
      <xdr:row>42</xdr:row>
      <xdr:rowOff>37875</xdr:rowOff>
    </xdr:to>
    <xdr:cxnSp macro="">
      <xdr:nvCxnSpPr>
        <xdr:cNvPr id="277" name="直線コネクタ 276">
          <a:extLst>
            <a:ext uri="{FF2B5EF4-FFF2-40B4-BE49-F238E27FC236}">
              <a16:creationId xmlns:a16="http://schemas.microsoft.com/office/drawing/2014/main" id="{5DD3C84C-14AE-411E-9D13-914D8F676358}"/>
            </a:ext>
          </a:extLst>
        </xdr:cNvPr>
        <xdr:cNvCxnSpPr/>
      </xdr:nvCxnSpPr>
      <xdr:spPr>
        <a:xfrm flipV="1">
          <a:off x="22160864" y="5833259"/>
          <a:ext cx="0" cy="140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41702</xdr:rowOff>
    </xdr:from>
    <xdr:ext cx="378565" cy="259045"/>
    <xdr:sp macro="" textlink="">
      <xdr:nvSpPr>
        <xdr:cNvPr id="278" name="【一般廃棄物処理施設】&#10;一人当たり有形固定資産（償却資産）額最小値テキスト">
          <a:extLst>
            <a:ext uri="{FF2B5EF4-FFF2-40B4-BE49-F238E27FC236}">
              <a16:creationId xmlns:a16="http://schemas.microsoft.com/office/drawing/2014/main" id="{9E336D73-5F4C-4E27-AD2D-D90EBCBE7B1E}"/>
            </a:ext>
          </a:extLst>
        </xdr:cNvPr>
        <xdr:cNvSpPr txBox="1"/>
      </xdr:nvSpPr>
      <xdr:spPr>
        <a:xfrm>
          <a:off x="22199600" y="7242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37875</xdr:rowOff>
    </xdr:from>
    <xdr:to>
      <xdr:col>116</xdr:col>
      <xdr:colOff>152400</xdr:colOff>
      <xdr:row>42</xdr:row>
      <xdr:rowOff>37875</xdr:rowOff>
    </xdr:to>
    <xdr:cxnSp macro="">
      <xdr:nvCxnSpPr>
        <xdr:cNvPr id="279" name="直線コネクタ 278">
          <a:extLst>
            <a:ext uri="{FF2B5EF4-FFF2-40B4-BE49-F238E27FC236}">
              <a16:creationId xmlns:a16="http://schemas.microsoft.com/office/drawing/2014/main" id="{4EDFF606-A1A2-473A-A2C6-477E60A3CD48}"/>
            </a:ext>
          </a:extLst>
        </xdr:cNvPr>
        <xdr:cNvCxnSpPr/>
      </xdr:nvCxnSpPr>
      <xdr:spPr>
        <a:xfrm>
          <a:off x="22072600" y="723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122086</xdr:rowOff>
    </xdr:from>
    <xdr:ext cx="599010" cy="259045"/>
    <xdr:sp macro="" textlink="">
      <xdr:nvSpPr>
        <xdr:cNvPr id="280" name="【一般廃棄物処理施設】&#10;一人当たり有形固定資産（償却資産）額最大値テキスト">
          <a:extLst>
            <a:ext uri="{FF2B5EF4-FFF2-40B4-BE49-F238E27FC236}">
              <a16:creationId xmlns:a16="http://schemas.microsoft.com/office/drawing/2014/main" id="{55F71640-00B3-4FED-9B18-BD3DF3C8B675}"/>
            </a:ext>
          </a:extLst>
        </xdr:cNvPr>
        <xdr:cNvSpPr txBox="1"/>
      </xdr:nvSpPr>
      <xdr:spPr>
        <a:xfrm>
          <a:off x="22199600" y="5608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3959</xdr:rowOff>
    </xdr:from>
    <xdr:to>
      <xdr:col>116</xdr:col>
      <xdr:colOff>152400</xdr:colOff>
      <xdr:row>34</xdr:row>
      <xdr:rowOff>3959</xdr:rowOff>
    </xdr:to>
    <xdr:cxnSp macro="">
      <xdr:nvCxnSpPr>
        <xdr:cNvPr id="281" name="直線コネクタ 280">
          <a:extLst>
            <a:ext uri="{FF2B5EF4-FFF2-40B4-BE49-F238E27FC236}">
              <a16:creationId xmlns:a16="http://schemas.microsoft.com/office/drawing/2014/main" id="{1739E5C5-0FFF-45BE-8F10-C63E0A6DC3C9}"/>
            </a:ext>
          </a:extLst>
        </xdr:cNvPr>
        <xdr:cNvCxnSpPr/>
      </xdr:nvCxnSpPr>
      <xdr:spPr>
        <a:xfrm>
          <a:off x="22072600" y="5833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135162</xdr:rowOff>
    </xdr:from>
    <xdr:ext cx="599010" cy="259045"/>
    <xdr:sp macro="" textlink="">
      <xdr:nvSpPr>
        <xdr:cNvPr id="282" name="【一般廃棄物処理施設】&#10;一人当たり有形固定資産（償却資産）額平均値テキスト">
          <a:extLst>
            <a:ext uri="{FF2B5EF4-FFF2-40B4-BE49-F238E27FC236}">
              <a16:creationId xmlns:a16="http://schemas.microsoft.com/office/drawing/2014/main" id="{1B1657A1-154D-4EE0-87B8-597F1FADEA22}"/>
            </a:ext>
          </a:extLst>
        </xdr:cNvPr>
        <xdr:cNvSpPr txBox="1"/>
      </xdr:nvSpPr>
      <xdr:spPr>
        <a:xfrm>
          <a:off x="22199600" y="68217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156735</xdr:rowOff>
    </xdr:from>
    <xdr:to>
      <xdr:col>116</xdr:col>
      <xdr:colOff>114300</xdr:colOff>
      <xdr:row>40</xdr:row>
      <xdr:rowOff>86885</xdr:rowOff>
    </xdr:to>
    <xdr:sp macro="" textlink="">
      <xdr:nvSpPr>
        <xdr:cNvPr id="283" name="フローチャート: 判断 282">
          <a:extLst>
            <a:ext uri="{FF2B5EF4-FFF2-40B4-BE49-F238E27FC236}">
              <a16:creationId xmlns:a16="http://schemas.microsoft.com/office/drawing/2014/main" id="{C6B2D0B6-96A2-42AC-8BB9-6030DE4C31FC}"/>
            </a:ext>
          </a:extLst>
        </xdr:cNvPr>
        <xdr:cNvSpPr/>
      </xdr:nvSpPr>
      <xdr:spPr>
        <a:xfrm>
          <a:off x="22110700" y="684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20772</xdr:rowOff>
    </xdr:from>
    <xdr:to>
      <xdr:col>112</xdr:col>
      <xdr:colOff>38100</xdr:colOff>
      <xdr:row>40</xdr:row>
      <xdr:rowOff>122372</xdr:rowOff>
    </xdr:to>
    <xdr:sp macro="" textlink="">
      <xdr:nvSpPr>
        <xdr:cNvPr id="284" name="フローチャート: 判断 283">
          <a:extLst>
            <a:ext uri="{FF2B5EF4-FFF2-40B4-BE49-F238E27FC236}">
              <a16:creationId xmlns:a16="http://schemas.microsoft.com/office/drawing/2014/main" id="{C085B49D-6A87-4B2B-A183-ECB9F84C8B33}"/>
            </a:ext>
          </a:extLst>
        </xdr:cNvPr>
        <xdr:cNvSpPr/>
      </xdr:nvSpPr>
      <xdr:spPr>
        <a:xfrm>
          <a:off x="21272500" y="6878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111605</xdr:rowOff>
    </xdr:from>
    <xdr:to>
      <xdr:col>107</xdr:col>
      <xdr:colOff>101600</xdr:colOff>
      <xdr:row>40</xdr:row>
      <xdr:rowOff>41755</xdr:rowOff>
    </xdr:to>
    <xdr:sp macro="" textlink="">
      <xdr:nvSpPr>
        <xdr:cNvPr id="285" name="フローチャート: 判断 284">
          <a:extLst>
            <a:ext uri="{FF2B5EF4-FFF2-40B4-BE49-F238E27FC236}">
              <a16:creationId xmlns:a16="http://schemas.microsoft.com/office/drawing/2014/main" id="{46D7F18F-4A2C-4AC6-A102-C3CA9D697003}"/>
            </a:ext>
          </a:extLst>
        </xdr:cNvPr>
        <xdr:cNvSpPr/>
      </xdr:nvSpPr>
      <xdr:spPr>
        <a:xfrm>
          <a:off x="20383500" y="679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139670</xdr:rowOff>
    </xdr:from>
    <xdr:to>
      <xdr:col>102</xdr:col>
      <xdr:colOff>165100</xdr:colOff>
      <xdr:row>40</xdr:row>
      <xdr:rowOff>69820</xdr:rowOff>
    </xdr:to>
    <xdr:sp macro="" textlink="">
      <xdr:nvSpPr>
        <xdr:cNvPr id="286" name="フローチャート: 判断 285">
          <a:extLst>
            <a:ext uri="{FF2B5EF4-FFF2-40B4-BE49-F238E27FC236}">
              <a16:creationId xmlns:a16="http://schemas.microsoft.com/office/drawing/2014/main" id="{85225807-EFD9-417F-A267-781ED060F824}"/>
            </a:ext>
          </a:extLst>
        </xdr:cNvPr>
        <xdr:cNvSpPr/>
      </xdr:nvSpPr>
      <xdr:spPr>
        <a:xfrm>
          <a:off x="19494500" y="682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150585</xdr:rowOff>
    </xdr:from>
    <xdr:to>
      <xdr:col>98</xdr:col>
      <xdr:colOff>38100</xdr:colOff>
      <xdr:row>40</xdr:row>
      <xdr:rowOff>80735</xdr:rowOff>
    </xdr:to>
    <xdr:sp macro="" textlink="">
      <xdr:nvSpPr>
        <xdr:cNvPr id="287" name="フローチャート: 判断 286">
          <a:extLst>
            <a:ext uri="{FF2B5EF4-FFF2-40B4-BE49-F238E27FC236}">
              <a16:creationId xmlns:a16="http://schemas.microsoft.com/office/drawing/2014/main" id="{383871FA-3045-4B9B-BC9E-3D149334CB92}"/>
            </a:ext>
          </a:extLst>
        </xdr:cNvPr>
        <xdr:cNvSpPr/>
      </xdr:nvSpPr>
      <xdr:spPr>
        <a:xfrm>
          <a:off x="18605500" y="683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88" name="テキスト ボックス 287">
          <a:extLst>
            <a:ext uri="{FF2B5EF4-FFF2-40B4-BE49-F238E27FC236}">
              <a16:creationId xmlns:a16="http://schemas.microsoft.com/office/drawing/2014/main" id="{8A033B37-AB50-4E06-9851-AE0695A4B1D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89" name="テキスト ボックス 288">
          <a:extLst>
            <a:ext uri="{FF2B5EF4-FFF2-40B4-BE49-F238E27FC236}">
              <a16:creationId xmlns:a16="http://schemas.microsoft.com/office/drawing/2014/main" id="{95E0DE40-40E6-4A6B-992E-08884B15109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90" name="テキスト ボックス 289">
          <a:extLst>
            <a:ext uri="{FF2B5EF4-FFF2-40B4-BE49-F238E27FC236}">
              <a16:creationId xmlns:a16="http://schemas.microsoft.com/office/drawing/2014/main" id="{35EFC059-7C18-4ED7-B3F7-06A5DAF5717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91" name="テキスト ボックス 290">
          <a:extLst>
            <a:ext uri="{FF2B5EF4-FFF2-40B4-BE49-F238E27FC236}">
              <a16:creationId xmlns:a16="http://schemas.microsoft.com/office/drawing/2014/main" id="{09D358FD-7768-4CF0-8294-9563B50FB66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92" name="テキスト ボックス 291">
          <a:extLst>
            <a:ext uri="{FF2B5EF4-FFF2-40B4-BE49-F238E27FC236}">
              <a16:creationId xmlns:a16="http://schemas.microsoft.com/office/drawing/2014/main" id="{98786C18-4AB0-4F19-825C-E81E57F7F1C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126571</xdr:rowOff>
    </xdr:from>
    <xdr:to>
      <xdr:col>116</xdr:col>
      <xdr:colOff>114300</xdr:colOff>
      <xdr:row>39</xdr:row>
      <xdr:rowOff>56721</xdr:rowOff>
    </xdr:to>
    <xdr:sp macro="" textlink="">
      <xdr:nvSpPr>
        <xdr:cNvPr id="293" name="楕円 292">
          <a:extLst>
            <a:ext uri="{FF2B5EF4-FFF2-40B4-BE49-F238E27FC236}">
              <a16:creationId xmlns:a16="http://schemas.microsoft.com/office/drawing/2014/main" id="{DF9F0189-A97D-44CA-B34D-50607B388B19}"/>
            </a:ext>
          </a:extLst>
        </xdr:cNvPr>
        <xdr:cNvSpPr/>
      </xdr:nvSpPr>
      <xdr:spPr>
        <a:xfrm>
          <a:off x="22110700" y="664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149448</xdr:rowOff>
    </xdr:from>
    <xdr:ext cx="599010" cy="259045"/>
    <xdr:sp macro="" textlink="">
      <xdr:nvSpPr>
        <xdr:cNvPr id="294" name="【一般廃棄物処理施設】&#10;一人当たり有形固定資産（償却資産）額該当値テキスト">
          <a:extLst>
            <a:ext uri="{FF2B5EF4-FFF2-40B4-BE49-F238E27FC236}">
              <a16:creationId xmlns:a16="http://schemas.microsoft.com/office/drawing/2014/main" id="{14457C1F-D4B6-47C9-9C3A-686FCD4FF4B3}"/>
            </a:ext>
          </a:extLst>
        </xdr:cNvPr>
        <xdr:cNvSpPr txBox="1"/>
      </xdr:nvSpPr>
      <xdr:spPr>
        <a:xfrm>
          <a:off x="22199600" y="649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151257</xdr:rowOff>
    </xdr:from>
    <xdr:to>
      <xdr:col>112</xdr:col>
      <xdr:colOff>38100</xdr:colOff>
      <xdr:row>39</xdr:row>
      <xdr:rowOff>81407</xdr:rowOff>
    </xdr:to>
    <xdr:sp macro="" textlink="">
      <xdr:nvSpPr>
        <xdr:cNvPr id="295" name="楕円 294">
          <a:extLst>
            <a:ext uri="{FF2B5EF4-FFF2-40B4-BE49-F238E27FC236}">
              <a16:creationId xmlns:a16="http://schemas.microsoft.com/office/drawing/2014/main" id="{E85BCE62-4826-49C8-981D-058CEF63B7C7}"/>
            </a:ext>
          </a:extLst>
        </xdr:cNvPr>
        <xdr:cNvSpPr/>
      </xdr:nvSpPr>
      <xdr:spPr>
        <a:xfrm>
          <a:off x="21272500" y="66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5921</xdr:rowOff>
    </xdr:from>
    <xdr:to>
      <xdr:col>116</xdr:col>
      <xdr:colOff>63500</xdr:colOff>
      <xdr:row>39</xdr:row>
      <xdr:rowOff>30607</xdr:rowOff>
    </xdr:to>
    <xdr:cxnSp macro="">
      <xdr:nvCxnSpPr>
        <xdr:cNvPr id="296" name="直線コネクタ 295">
          <a:extLst>
            <a:ext uri="{FF2B5EF4-FFF2-40B4-BE49-F238E27FC236}">
              <a16:creationId xmlns:a16="http://schemas.microsoft.com/office/drawing/2014/main" id="{D5FC6560-DB3D-42BF-839B-7B91AA175647}"/>
            </a:ext>
          </a:extLst>
        </xdr:cNvPr>
        <xdr:cNvCxnSpPr/>
      </xdr:nvCxnSpPr>
      <xdr:spPr>
        <a:xfrm flipV="1">
          <a:off x="21323300" y="6692471"/>
          <a:ext cx="838200" cy="2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168346</xdr:rowOff>
    </xdr:from>
    <xdr:to>
      <xdr:col>107</xdr:col>
      <xdr:colOff>101600</xdr:colOff>
      <xdr:row>39</xdr:row>
      <xdr:rowOff>98496</xdr:rowOff>
    </xdr:to>
    <xdr:sp macro="" textlink="">
      <xdr:nvSpPr>
        <xdr:cNvPr id="297" name="楕円 296">
          <a:extLst>
            <a:ext uri="{FF2B5EF4-FFF2-40B4-BE49-F238E27FC236}">
              <a16:creationId xmlns:a16="http://schemas.microsoft.com/office/drawing/2014/main" id="{2B2C8BA2-D916-4863-8AC5-83CCC54AD80F}"/>
            </a:ext>
          </a:extLst>
        </xdr:cNvPr>
        <xdr:cNvSpPr/>
      </xdr:nvSpPr>
      <xdr:spPr>
        <a:xfrm>
          <a:off x="20383500" y="668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30607</xdr:rowOff>
    </xdr:from>
    <xdr:to>
      <xdr:col>111</xdr:col>
      <xdr:colOff>177800</xdr:colOff>
      <xdr:row>39</xdr:row>
      <xdr:rowOff>47696</xdr:rowOff>
    </xdr:to>
    <xdr:cxnSp macro="">
      <xdr:nvCxnSpPr>
        <xdr:cNvPr id="298" name="直線コネクタ 297">
          <a:extLst>
            <a:ext uri="{FF2B5EF4-FFF2-40B4-BE49-F238E27FC236}">
              <a16:creationId xmlns:a16="http://schemas.microsoft.com/office/drawing/2014/main" id="{23788FB5-82AB-40DD-B610-DFB45AC07096}"/>
            </a:ext>
          </a:extLst>
        </xdr:cNvPr>
        <xdr:cNvCxnSpPr/>
      </xdr:nvCxnSpPr>
      <xdr:spPr>
        <a:xfrm flipV="1">
          <a:off x="20434300" y="6717157"/>
          <a:ext cx="889000" cy="1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8836</xdr:rowOff>
    </xdr:from>
    <xdr:to>
      <xdr:col>102</xdr:col>
      <xdr:colOff>165100</xdr:colOff>
      <xdr:row>39</xdr:row>
      <xdr:rowOff>110436</xdr:rowOff>
    </xdr:to>
    <xdr:sp macro="" textlink="">
      <xdr:nvSpPr>
        <xdr:cNvPr id="299" name="楕円 298">
          <a:extLst>
            <a:ext uri="{FF2B5EF4-FFF2-40B4-BE49-F238E27FC236}">
              <a16:creationId xmlns:a16="http://schemas.microsoft.com/office/drawing/2014/main" id="{6EAD1B7D-8DD1-477B-9FCF-7BF256278177}"/>
            </a:ext>
          </a:extLst>
        </xdr:cNvPr>
        <xdr:cNvSpPr/>
      </xdr:nvSpPr>
      <xdr:spPr>
        <a:xfrm>
          <a:off x="19494500" y="669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47696</xdr:rowOff>
    </xdr:from>
    <xdr:to>
      <xdr:col>107</xdr:col>
      <xdr:colOff>50800</xdr:colOff>
      <xdr:row>39</xdr:row>
      <xdr:rowOff>59636</xdr:rowOff>
    </xdr:to>
    <xdr:cxnSp macro="">
      <xdr:nvCxnSpPr>
        <xdr:cNvPr id="300" name="直線コネクタ 299">
          <a:extLst>
            <a:ext uri="{FF2B5EF4-FFF2-40B4-BE49-F238E27FC236}">
              <a16:creationId xmlns:a16="http://schemas.microsoft.com/office/drawing/2014/main" id="{91E49EE3-1D41-4DEF-9B4A-F432F420B853}"/>
            </a:ext>
          </a:extLst>
        </xdr:cNvPr>
        <xdr:cNvCxnSpPr/>
      </xdr:nvCxnSpPr>
      <xdr:spPr>
        <a:xfrm flipV="1">
          <a:off x="19545300" y="6734246"/>
          <a:ext cx="889000" cy="1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9474</xdr:rowOff>
    </xdr:from>
    <xdr:to>
      <xdr:col>98</xdr:col>
      <xdr:colOff>38100</xdr:colOff>
      <xdr:row>39</xdr:row>
      <xdr:rowOff>111074</xdr:rowOff>
    </xdr:to>
    <xdr:sp macro="" textlink="">
      <xdr:nvSpPr>
        <xdr:cNvPr id="301" name="楕円 300">
          <a:extLst>
            <a:ext uri="{FF2B5EF4-FFF2-40B4-BE49-F238E27FC236}">
              <a16:creationId xmlns:a16="http://schemas.microsoft.com/office/drawing/2014/main" id="{052FDD5D-633B-464B-AF50-9ED90EAD5822}"/>
            </a:ext>
          </a:extLst>
        </xdr:cNvPr>
        <xdr:cNvSpPr/>
      </xdr:nvSpPr>
      <xdr:spPr>
        <a:xfrm>
          <a:off x="18605500" y="669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59636</xdr:rowOff>
    </xdr:from>
    <xdr:to>
      <xdr:col>102</xdr:col>
      <xdr:colOff>114300</xdr:colOff>
      <xdr:row>39</xdr:row>
      <xdr:rowOff>60274</xdr:rowOff>
    </xdr:to>
    <xdr:cxnSp macro="">
      <xdr:nvCxnSpPr>
        <xdr:cNvPr id="302" name="直線コネクタ 301">
          <a:extLst>
            <a:ext uri="{FF2B5EF4-FFF2-40B4-BE49-F238E27FC236}">
              <a16:creationId xmlns:a16="http://schemas.microsoft.com/office/drawing/2014/main" id="{6A0041FD-0C9B-4371-AC03-244D0D17F78A}"/>
            </a:ext>
          </a:extLst>
        </xdr:cNvPr>
        <xdr:cNvCxnSpPr/>
      </xdr:nvCxnSpPr>
      <xdr:spPr>
        <a:xfrm flipV="1">
          <a:off x="18656300" y="6746186"/>
          <a:ext cx="889000" cy="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113499</xdr:rowOff>
    </xdr:from>
    <xdr:ext cx="599010" cy="259045"/>
    <xdr:sp macro="" textlink="">
      <xdr:nvSpPr>
        <xdr:cNvPr id="303" name="n_1aveValue【一般廃棄物処理施設】&#10;一人当たり有形固定資産（償却資産）額">
          <a:extLst>
            <a:ext uri="{FF2B5EF4-FFF2-40B4-BE49-F238E27FC236}">
              <a16:creationId xmlns:a16="http://schemas.microsoft.com/office/drawing/2014/main" id="{5D8DEB90-4A08-460C-82BB-7FF751D8165C}"/>
            </a:ext>
          </a:extLst>
        </xdr:cNvPr>
        <xdr:cNvSpPr txBox="1"/>
      </xdr:nvSpPr>
      <xdr:spPr>
        <a:xfrm>
          <a:off x="21011095" y="6971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32882</xdr:rowOff>
    </xdr:from>
    <xdr:ext cx="599010" cy="259045"/>
    <xdr:sp macro="" textlink="">
      <xdr:nvSpPr>
        <xdr:cNvPr id="304" name="n_2aveValue【一般廃棄物処理施設】&#10;一人当たり有形固定資産（償却資産）額">
          <a:extLst>
            <a:ext uri="{FF2B5EF4-FFF2-40B4-BE49-F238E27FC236}">
              <a16:creationId xmlns:a16="http://schemas.microsoft.com/office/drawing/2014/main" id="{65EEE538-35E8-497D-B2C2-520616E92DF7}"/>
            </a:ext>
          </a:extLst>
        </xdr:cNvPr>
        <xdr:cNvSpPr txBox="1"/>
      </xdr:nvSpPr>
      <xdr:spPr>
        <a:xfrm>
          <a:off x="20134795" y="6890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60947</xdr:rowOff>
    </xdr:from>
    <xdr:ext cx="599010" cy="259045"/>
    <xdr:sp macro="" textlink="">
      <xdr:nvSpPr>
        <xdr:cNvPr id="305" name="n_3aveValue【一般廃棄物処理施設】&#10;一人当たり有形固定資産（償却資産）額">
          <a:extLst>
            <a:ext uri="{FF2B5EF4-FFF2-40B4-BE49-F238E27FC236}">
              <a16:creationId xmlns:a16="http://schemas.microsoft.com/office/drawing/2014/main" id="{6A23DF48-5BF5-4177-A379-6FEFA4716814}"/>
            </a:ext>
          </a:extLst>
        </xdr:cNvPr>
        <xdr:cNvSpPr txBox="1"/>
      </xdr:nvSpPr>
      <xdr:spPr>
        <a:xfrm>
          <a:off x="19245795" y="6918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71862</xdr:rowOff>
    </xdr:from>
    <xdr:ext cx="599010" cy="259045"/>
    <xdr:sp macro="" textlink="">
      <xdr:nvSpPr>
        <xdr:cNvPr id="306" name="n_4aveValue【一般廃棄物処理施設】&#10;一人当たり有形固定資産（償却資産）額">
          <a:extLst>
            <a:ext uri="{FF2B5EF4-FFF2-40B4-BE49-F238E27FC236}">
              <a16:creationId xmlns:a16="http://schemas.microsoft.com/office/drawing/2014/main" id="{DFFBCEF6-1DC4-459F-8766-21BD6969D920}"/>
            </a:ext>
          </a:extLst>
        </xdr:cNvPr>
        <xdr:cNvSpPr txBox="1"/>
      </xdr:nvSpPr>
      <xdr:spPr>
        <a:xfrm>
          <a:off x="18356795" y="6929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97935</xdr:rowOff>
    </xdr:from>
    <xdr:ext cx="599010" cy="259045"/>
    <xdr:sp macro="" textlink="">
      <xdr:nvSpPr>
        <xdr:cNvPr id="307" name="n_1mainValue【一般廃棄物処理施設】&#10;一人当たり有形固定資産（償却資産）額">
          <a:extLst>
            <a:ext uri="{FF2B5EF4-FFF2-40B4-BE49-F238E27FC236}">
              <a16:creationId xmlns:a16="http://schemas.microsoft.com/office/drawing/2014/main" id="{8D39A916-38ED-4A3E-9094-15FBB1168FB9}"/>
            </a:ext>
          </a:extLst>
        </xdr:cNvPr>
        <xdr:cNvSpPr txBox="1"/>
      </xdr:nvSpPr>
      <xdr:spPr>
        <a:xfrm>
          <a:off x="21011095" y="6441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115023</xdr:rowOff>
    </xdr:from>
    <xdr:ext cx="599010" cy="259045"/>
    <xdr:sp macro="" textlink="">
      <xdr:nvSpPr>
        <xdr:cNvPr id="308" name="n_2mainValue【一般廃棄物処理施設】&#10;一人当たり有形固定資産（償却資産）額">
          <a:extLst>
            <a:ext uri="{FF2B5EF4-FFF2-40B4-BE49-F238E27FC236}">
              <a16:creationId xmlns:a16="http://schemas.microsoft.com/office/drawing/2014/main" id="{B27BACFA-2459-4721-BBC6-FD162BCBFC6A}"/>
            </a:ext>
          </a:extLst>
        </xdr:cNvPr>
        <xdr:cNvSpPr txBox="1"/>
      </xdr:nvSpPr>
      <xdr:spPr>
        <a:xfrm>
          <a:off x="20134795" y="6458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126963</xdr:rowOff>
    </xdr:from>
    <xdr:ext cx="599010" cy="259045"/>
    <xdr:sp macro="" textlink="">
      <xdr:nvSpPr>
        <xdr:cNvPr id="309" name="n_3mainValue【一般廃棄物処理施設】&#10;一人当たり有形固定資産（償却資産）額">
          <a:extLst>
            <a:ext uri="{FF2B5EF4-FFF2-40B4-BE49-F238E27FC236}">
              <a16:creationId xmlns:a16="http://schemas.microsoft.com/office/drawing/2014/main" id="{7B8B8078-65AE-483E-BDCE-5E283E4E2E43}"/>
            </a:ext>
          </a:extLst>
        </xdr:cNvPr>
        <xdr:cNvSpPr txBox="1"/>
      </xdr:nvSpPr>
      <xdr:spPr>
        <a:xfrm>
          <a:off x="19245795" y="6470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127601</xdr:rowOff>
    </xdr:from>
    <xdr:ext cx="599010" cy="259045"/>
    <xdr:sp macro="" textlink="">
      <xdr:nvSpPr>
        <xdr:cNvPr id="310" name="n_4mainValue【一般廃棄物処理施設】&#10;一人当たり有形固定資産（償却資産）額">
          <a:extLst>
            <a:ext uri="{FF2B5EF4-FFF2-40B4-BE49-F238E27FC236}">
              <a16:creationId xmlns:a16="http://schemas.microsoft.com/office/drawing/2014/main" id="{297E3ABC-C014-4A52-BB64-0C411C1DE9BA}"/>
            </a:ext>
          </a:extLst>
        </xdr:cNvPr>
        <xdr:cNvSpPr txBox="1"/>
      </xdr:nvSpPr>
      <xdr:spPr>
        <a:xfrm>
          <a:off x="18356795" y="6471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11" name="正方形/長方形 310">
          <a:extLst>
            <a:ext uri="{FF2B5EF4-FFF2-40B4-BE49-F238E27FC236}">
              <a16:creationId xmlns:a16="http://schemas.microsoft.com/office/drawing/2014/main" id="{F7594969-DC2B-4758-B875-67AE1268DE8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2" name="正方形/長方形 311">
          <a:extLst>
            <a:ext uri="{FF2B5EF4-FFF2-40B4-BE49-F238E27FC236}">
              <a16:creationId xmlns:a16="http://schemas.microsoft.com/office/drawing/2014/main" id="{4F0031D2-1F62-493B-A16E-689FA11D637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3" name="正方形/長方形 312">
          <a:extLst>
            <a:ext uri="{FF2B5EF4-FFF2-40B4-BE49-F238E27FC236}">
              <a16:creationId xmlns:a16="http://schemas.microsoft.com/office/drawing/2014/main" id="{D8482E4E-4EA8-4D3F-B371-81079913F55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4" name="正方形/長方形 313">
          <a:extLst>
            <a:ext uri="{FF2B5EF4-FFF2-40B4-BE49-F238E27FC236}">
              <a16:creationId xmlns:a16="http://schemas.microsoft.com/office/drawing/2014/main" id="{4FF51373-E849-4FF8-AD02-68BED5BC220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5" name="正方形/長方形 314">
          <a:extLst>
            <a:ext uri="{FF2B5EF4-FFF2-40B4-BE49-F238E27FC236}">
              <a16:creationId xmlns:a16="http://schemas.microsoft.com/office/drawing/2014/main" id="{42F2EEF1-8EC3-4541-96DB-7B825CDDC34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6" name="正方形/長方形 315">
          <a:extLst>
            <a:ext uri="{FF2B5EF4-FFF2-40B4-BE49-F238E27FC236}">
              <a16:creationId xmlns:a16="http://schemas.microsoft.com/office/drawing/2014/main" id="{4A24079B-F2C5-4393-AB1E-45E6F7D161B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7" name="正方形/長方形 316">
          <a:extLst>
            <a:ext uri="{FF2B5EF4-FFF2-40B4-BE49-F238E27FC236}">
              <a16:creationId xmlns:a16="http://schemas.microsoft.com/office/drawing/2014/main" id="{3FF9346D-6935-447F-9DFA-6E200DA4279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8" name="正方形/長方形 317">
          <a:extLst>
            <a:ext uri="{FF2B5EF4-FFF2-40B4-BE49-F238E27FC236}">
              <a16:creationId xmlns:a16="http://schemas.microsoft.com/office/drawing/2014/main" id="{D67DBDA3-C493-4AB2-BF22-D6F68C2A579E}"/>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19" name="正方形/長方形 318">
          <a:extLst>
            <a:ext uri="{FF2B5EF4-FFF2-40B4-BE49-F238E27FC236}">
              <a16:creationId xmlns:a16="http://schemas.microsoft.com/office/drawing/2014/main" id="{BBD0E2EF-66C2-40F3-8582-1DA2B5E591D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20" name="正方形/長方形 319">
          <a:extLst>
            <a:ext uri="{FF2B5EF4-FFF2-40B4-BE49-F238E27FC236}">
              <a16:creationId xmlns:a16="http://schemas.microsoft.com/office/drawing/2014/main" id="{A42AFD8A-1808-4B6B-A130-0ACBBF62DB3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21" name="正方形/長方形 320">
          <a:extLst>
            <a:ext uri="{FF2B5EF4-FFF2-40B4-BE49-F238E27FC236}">
              <a16:creationId xmlns:a16="http://schemas.microsoft.com/office/drawing/2014/main" id="{22869A58-7D6B-4CCB-B23A-02EB7BB767A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22" name="正方形/長方形 321">
          <a:extLst>
            <a:ext uri="{FF2B5EF4-FFF2-40B4-BE49-F238E27FC236}">
              <a16:creationId xmlns:a16="http://schemas.microsoft.com/office/drawing/2014/main" id="{6834C971-E1C3-42FE-9BCE-FDBAFE5C4A9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23" name="正方形/長方形 322">
          <a:extLst>
            <a:ext uri="{FF2B5EF4-FFF2-40B4-BE49-F238E27FC236}">
              <a16:creationId xmlns:a16="http://schemas.microsoft.com/office/drawing/2014/main" id="{2C98DDD4-18CC-4EC4-8460-D724296B813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24" name="正方形/長方形 323">
          <a:extLst>
            <a:ext uri="{FF2B5EF4-FFF2-40B4-BE49-F238E27FC236}">
              <a16:creationId xmlns:a16="http://schemas.microsoft.com/office/drawing/2014/main" id="{5F8B1760-7447-4F7C-A1A4-1088E83AC2A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25" name="正方形/長方形 324">
          <a:extLst>
            <a:ext uri="{FF2B5EF4-FFF2-40B4-BE49-F238E27FC236}">
              <a16:creationId xmlns:a16="http://schemas.microsoft.com/office/drawing/2014/main" id="{7E8E7330-D863-4E57-BDD7-FC154F1B844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26" name="正方形/長方形 325">
          <a:extLst>
            <a:ext uri="{FF2B5EF4-FFF2-40B4-BE49-F238E27FC236}">
              <a16:creationId xmlns:a16="http://schemas.microsoft.com/office/drawing/2014/main" id="{BEC3C795-16E6-44E6-BEAC-1407037AA414}"/>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27" name="正方形/長方形 326">
          <a:extLst>
            <a:ext uri="{FF2B5EF4-FFF2-40B4-BE49-F238E27FC236}">
              <a16:creationId xmlns:a16="http://schemas.microsoft.com/office/drawing/2014/main" id="{1770A387-15B3-4415-A5B5-77608F1FA36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28" name="正方形/長方形 327">
          <a:extLst>
            <a:ext uri="{FF2B5EF4-FFF2-40B4-BE49-F238E27FC236}">
              <a16:creationId xmlns:a16="http://schemas.microsoft.com/office/drawing/2014/main" id="{D045166B-2368-4671-9AB6-4601DD894FB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29" name="正方形/長方形 328">
          <a:extLst>
            <a:ext uri="{FF2B5EF4-FFF2-40B4-BE49-F238E27FC236}">
              <a16:creationId xmlns:a16="http://schemas.microsoft.com/office/drawing/2014/main" id="{2E91697D-9225-43BE-9AA5-92B2A5CBE4A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30" name="正方形/長方形 329">
          <a:extLst>
            <a:ext uri="{FF2B5EF4-FFF2-40B4-BE49-F238E27FC236}">
              <a16:creationId xmlns:a16="http://schemas.microsoft.com/office/drawing/2014/main" id="{C827A741-2DFC-4B1C-B313-CE3F1B52930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31" name="正方形/長方形 330">
          <a:extLst>
            <a:ext uri="{FF2B5EF4-FFF2-40B4-BE49-F238E27FC236}">
              <a16:creationId xmlns:a16="http://schemas.microsoft.com/office/drawing/2014/main" id="{E061219C-82B5-42A8-B611-ED3DE41F739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32" name="正方形/長方形 331">
          <a:extLst>
            <a:ext uri="{FF2B5EF4-FFF2-40B4-BE49-F238E27FC236}">
              <a16:creationId xmlns:a16="http://schemas.microsoft.com/office/drawing/2014/main" id="{A20A434B-BFC0-42E8-A225-EBC1C5CE9F2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3" name="正方形/長方形 332">
          <a:extLst>
            <a:ext uri="{FF2B5EF4-FFF2-40B4-BE49-F238E27FC236}">
              <a16:creationId xmlns:a16="http://schemas.microsoft.com/office/drawing/2014/main" id="{F9AAFA81-289A-44E3-AF57-FFC6CCBC4E3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4" name="正方形/長方形 333">
          <a:extLst>
            <a:ext uri="{FF2B5EF4-FFF2-40B4-BE49-F238E27FC236}">
              <a16:creationId xmlns:a16="http://schemas.microsoft.com/office/drawing/2014/main" id="{5365E6E4-4C55-4D81-A7C5-3D8C7C736F2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35" name="テキスト ボックス 334">
          <a:extLst>
            <a:ext uri="{FF2B5EF4-FFF2-40B4-BE49-F238E27FC236}">
              <a16:creationId xmlns:a16="http://schemas.microsoft.com/office/drawing/2014/main" id="{0E7E907E-0493-42A4-8C1F-55BC07FE7E3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36" name="直線コネクタ 335">
          <a:extLst>
            <a:ext uri="{FF2B5EF4-FFF2-40B4-BE49-F238E27FC236}">
              <a16:creationId xmlns:a16="http://schemas.microsoft.com/office/drawing/2014/main" id="{D7CAB791-10BD-48CF-BB26-F55C925B2E9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37" name="テキスト ボックス 336">
          <a:extLst>
            <a:ext uri="{FF2B5EF4-FFF2-40B4-BE49-F238E27FC236}">
              <a16:creationId xmlns:a16="http://schemas.microsoft.com/office/drawing/2014/main" id="{F66FD59E-9C6E-41ED-B8C8-0B16FE344EBE}"/>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38" name="直線コネクタ 337">
          <a:extLst>
            <a:ext uri="{FF2B5EF4-FFF2-40B4-BE49-F238E27FC236}">
              <a16:creationId xmlns:a16="http://schemas.microsoft.com/office/drawing/2014/main" id="{0995AB04-3DEE-4C86-A382-D1879ECECB1B}"/>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339" name="テキスト ボックス 338">
          <a:extLst>
            <a:ext uri="{FF2B5EF4-FFF2-40B4-BE49-F238E27FC236}">
              <a16:creationId xmlns:a16="http://schemas.microsoft.com/office/drawing/2014/main" id="{B0DD9F7A-9557-47FD-A616-03476E6C4C13}"/>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40" name="直線コネクタ 339">
          <a:extLst>
            <a:ext uri="{FF2B5EF4-FFF2-40B4-BE49-F238E27FC236}">
              <a16:creationId xmlns:a16="http://schemas.microsoft.com/office/drawing/2014/main" id="{C1F24087-759A-4BAA-9C10-BEAE23C25B1C}"/>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41" name="テキスト ボックス 340">
          <a:extLst>
            <a:ext uri="{FF2B5EF4-FFF2-40B4-BE49-F238E27FC236}">
              <a16:creationId xmlns:a16="http://schemas.microsoft.com/office/drawing/2014/main" id="{DB2F30FC-3C57-466E-B3A8-BA728C80EBAC}"/>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42" name="直線コネクタ 341">
          <a:extLst>
            <a:ext uri="{FF2B5EF4-FFF2-40B4-BE49-F238E27FC236}">
              <a16:creationId xmlns:a16="http://schemas.microsoft.com/office/drawing/2014/main" id="{24F30E21-403F-4CB8-9678-76AE0AF67A4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43" name="テキスト ボックス 342">
          <a:extLst>
            <a:ext uri="{FF2B5EF4-FFF2-40B4-BE49-F238E27FC236}">
              <a16:creationId xmlns:a16="http://schemas.microsoft.com/office/drawing/2014/main" id="{2E81978F-8136-4DD3-B8C4-8A45A6B18EDB}"/>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44" name="直線コネクタ 343">
          <a:extLst>
            <a:ext uri="{FF2B5EF4-FFF2-40B4-BE49-F238E27FC236}">
              <a16:creationId xmlns:a16="http://schemas.microsoft.com/office/drawing/2014/main" id="{36E2BADB-B065-4FF1-ADE3-11E214014B3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45" name="テキスト ボックス 344">
          <a:extLst>
            <a:ext uri="{FF2B5EF4-FFF2-40B4-BE49-F238E27FC236}">
              <a16:creationId xmlns:a16="http://schemas.microsoft.com/office/drawing/2014/main" id="{504C89DF-DF70-42F5-A3B9-D9D78933034C}"/>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46" name="直線コネクタ 345">
          <a:extLst>
            <a:ext uri="{FF2B5EF4-FFF2-40B4-BE49-F238E27FC236}">
              <a16:creationId xmlns:a16="http://schemas.microsoft.com/office/drawing/2014/main" id="{C38CF328-02A7-42E5-8D20-F9F5A525B324}"/>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347" name="テキスト ボックス 346">
          <a:extLst>
            <a:ext uri="{FF2B5EF4-FFF2-40B4-BE49-F238E27FC236}">
              <a16:creationId xmlns:a16="http://schemas.microsoft.com/office/drawing/2014/main" id="{C9AECBCF-74FB-4A08-BAE5-1BC661269BA8}"/>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48" name="直線コネクタ 347">
          <a:extLst>
            <a:ext uri="{FF2B5EF4-FFF2-40B4-BE49-F238E27FC236}">
              <a16:creationId xmlns:a16="http://schemas.microsoft.com/office/drawing/2014/main" id="{F75D88F2-9123-40A5-BA90-517B8A9BA8C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49" name="【消防施設】&#10;有形固定資産減価償却率グラフ枠">
          <a:extLst>
            <a:ext uri="{FF2B5EF4-FFF2-40B4-BE49-F238E27FC236}">
              <a16:creationId xmlns:a16="http://schemas.microsoft.com/office/drawing/2014/main" id="{F094CEF1-71E8-49E3-A927-4E14946AB82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350" name="直線コネクタ 349">
          <a:extLst>
            <a:ext uri="{FF2B5EF4-FFF2-40B4-BE49-F238E27FC236}">
              <a16:creationId xmlns:a16="http://schemas.microsoft.com/office/drawing/2014/main" id="{A324ED8F-AC99-4D2D-A51A-73AE22D3DABF}"/>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351" name="【消防施設】&#10;有形固定資産減価償却率最小値テキスト">
          <a:extLst>
            <a:ext uri="{FF2B5EF4-FFF2-40B4-BE49-F238E27FC236}">
              <a16:creationId xmlns:a16="http://schemas.microsoft.com/office/drawing/2014/main" id="{633533DD-B6B6-4783-B64A-D1419BB99A50}"/>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352" name="直線コネクタ 351">
          <a:extLst>
            <a:ext uri="{FF2B5EF4-FFF2-40B4-BE49-F238E27FC236}">
              <a16:creationId xmlns:a16="http://schemas.microsoft.com/office/drawing/2014/main" id="{4AF219E4-1938-476C-96F6-4C33AC723C16}"/>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353" name="【消防施設】&#10;有形固定資産減価償却率最大値テキスト">
          <a:extLst>
            <a:ext uri="{FF2B5EF4-FFF2-40B4-BE49-F238E27FC236}">
              <a16:creationId xmlns:a16="http://schemas.microsoft.com/office/drawing/2014/main" id="{EE823D0C-BB80-41B9-B9E1-CE7E5B8118BA}"/>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354" name="直線コネクタ 353">
          <a:extLst>
            <a:ext uri="{FF2B5EF4-FFF2-40B4-BE49-F238E27FC236}">
              <a16:creationId xmlns:a16="http://schemas.microsoft.com/office/drawing/2014/main" id="{E900A6FA-43E7-43C4-ADAC-10FEEA393F13}"/>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20338</xdr:rowOff>
    </xdr:from>
    <xdr:ext cx="405111" cy="259045"/>
    <xdr:sp macro="" textlink="">
      <xdr:nvSpPr>
        <xdr:cNvPr id="355" name="【消防施設】&#10;有形固定資産減価償却率平均値テキスト">
          <a:extLst>
            <a:ext uri="{FF2B5EF4-FFF2-40B4-BE49-F238E27FC236}">
              <a16:creationId xmlns:a16="http://schemas.microsoft.com/office/drawing/2014/main" id="{ECF449ED-3A94-4945-96CC-E80D9A9B5740}"/>
            </a:ext>
          </a:extLst>
        </xdr:cNvPr>
        <xdr:cNvSpPr txBox="1"/>
      </xdr:nvSpPr>
      <xdr:spPr>
        <a:xfrm>
          <a:off x="16357600" y="14079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41911</xdr:rowOff>
    </xdr:from>
    <xdr:to>
      <xdr:col>85</xdr:col>
      <xdr:colOff>177800</xdr:colOff>
      <xdr:row>82</xdr:row>
      <xdr:rowOff>143511</xdr:rowOff>
    </xdr:to>
    <xdr:sp macro="" textlink="">
      <xdr:nvSpPr>
        <xdr:cNvPr id="356" name="フローチャート: 判断 355">
          <a:extLst>
            <a:ext uri="{FF2B5EF4-FFF2-40B4-BE49-F238E27FC236}">
              <a16:creationId xmlns:a16="http://schemas.microsoft.com/office/drawing/2014/main" id="{DA3F6AF8-AF18-40E7-AC4E-3DCDAD1C0925}"/>
            </a:ext>
          </a:extLst>
        </xdr:cNvPr>
        <xdr:cNvSpPr/>
      </xdr:nvSpPr>
      <xdr:spPr>
        <a:xfrm>
          <a:off x="16268700" y="1410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20320</xdr:rowOff>
    </xdr:from>
    <xdr:to>
      <xdr:col>81</xdr:col>
      <xdr:colOff>101600</xdr:colOff>
      <xdr:row>82</xdr:row>
      <xdr:rowOff>121920</xdr:rowOff>
    </xdr:to>
    <xdr:sp macro="" textlink="">
      <xdr:nvSpPr>
        <xdr:cNvPr id="357" name="フローチャート: 判断 356">
          <a:extLst>
            <a:ext uri="{FF2B5EF4-FFF2-40B4-BE49-F238E27FC236}">
              <a16:creationId xmlns:a16="http://schemas.microsoft.com/office/drawing/2014/main" id="{B5DB6F4C-6F58-4848-B545-9CC4C0E7C737}"/>
            </a:ext>
          </a:extLst>
        </xdr:cNvPr>
        <xdr:cNvSpPr/>
      </xdr:nvSpPr>
      <xdr:spPr>
        <a:xfrm>
          <a:off x="15430500" y="1407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162561</xdr:rowOff>
    </xdr:from>
    <xdr:to>
      <xdr:col>76</xdr:col>
      <xdr:colOff>165100</xdr:colOff>
      <xdr:row>82</xdr:row>
      <xdr:rowOff>92711</xdr:rowOff>
    </xdr:to>
    <xdr:sp macro="" textlink="">
      <xdr:nvSpPr>
        <xdr:cNvPr id="358" name="フローチャート: 判断 357">
          <a:extLst>
            <a:ext uri="{FF2B5EF4-FFF2-40B4-BE49-F238E27FC236}">
              <a16:creationId xmlns:a16="http://schemas.microsoft.com/office/drawing/2014/main" id="{93A4BD9C-DDFD-4036-92DD-2D7D7EA08272}"/>
            </a:ext>
          </a:extLst>
        </xdr:cNvPr>
        <xdr:cNvSpPr/>
      </xdr:nvSpPr>
      <xdr:spPr>
        <a:xfrm>
          <a:off x="145415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0</xdr:rowOff>
    </xdr:from>
    <xdr:to>
      <xdr:col>72</xdr:col>
      <xdr:colOff>38100</xdr:colOff>
      <xdr:row>82</xdr:row>
      <xdr:rowOff>101600</xdr:rowOff>
    </xdr:to>
    <xdr:sp macro="" textlink="">
      <xdr:nvSpPr>
        <xdr:cNvPr id="359" name="フローチャート: 判断 358">
          <a:extLst>
            <a:ext uri="{FF2B5EF4-FFF2-40B4-BE49-F238E27FC236}">
              <a16:creationId xmlns:a16="http://schemas.microsoft.com/office/drawing/2014/main" id="{32D38260-6053-489E-90CD-45FA283124FC}"/>
            </a:ext>
          </a:extLst>
        </xdr:cNvPr>
        <xdr:cNvSpPr/>
      </xdr:nvSpPr>
      <xdr:spPr>
        <a:xfrm>
          <a:off x="13652500" y="1405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138430</xdr:rowOff>
    </xdr:from>
    <xdr:to>
      <xdr:col>67</xdr:col>
      <xdr:colOff>101600</xdr:colOff>
      <xdr:row>82</xdr:row>
      <xdr:rowOff>68580</xdr:rowOff>
    </xdr:to>
    <xdr:sp macro="" textlink="">
      <xdr:nvSpPr>
        <xdr:cNvPr id="360" name="フローチャート: 判断 359">
          <a:extLst>
            <a:ext uri="{FF2B5EF4-FFF2-40B4-BE49-F238E27FC236}">
              <a16:creationId xmlns:a16="http://schemas.microsoft.com/office/drawing/2014/main" id="{5ACC2AF0-2009-4E0E-AF65-EFAF7C8B526F}"/>
            </a:ext>
          </a:extLst>
        </xdr:cNvPr>
        <xdr:cNvSpPr/>
      </xdr:nvSpPr>
      <xdr:spPr>
        <a:xfrm>
          <a:off x="12763500" y="1402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B6B39689-D35B-4AC9-AD0B-89B6E068D41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55B20554-3A5A-4FBC-8B90-8477481BAED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B2D3362B-0531-4ED2-9A7C-0933D9E7199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7D409057-4E0B-4546-9554-692945E82C5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15677FC4-9BD6-4FB4-902F-A2C48CF3FF1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34289</xdr:rowOff>
    </xdr:from>
    <xdr:to>
      <xdr:col>85</xdr:col>
      <xdr:colOff>177800</xdr:colOff>
      <xdr:row>80</xdr:row>
      <xdr:rowOff>135889</xdr:rowOff>
    </xdr:to>
    <xdr:sp macro="" textlink="">
      <xdr:nvSpPr>
        <xdr:cNvPr id="366" name="楕円 365">
          <a:extLst>
            <a:ext uri="{FF2B5EF4-FFF2-40B4-BE49-F238E27FC236}">
              <a16:creationId xmlns:a16="http://schemas.microsoft.com/office/drawing/2014/main" id="{82973801-7E2C-4F7A-9617-9DE175D5EED2}"/>
            </a:ext>
          </a:extLst>
        </xdr:cNvPr>
        <xdr:cNvSpPr/>
      </xdr:nvSpPr>
      <xdr:spPr>
        <a:xfrm>
          <a:off x="16268700" y="1375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57166</xdr:rowOff>
    </xdr:from>
    <xdr:ext cx="405111" cy="259045"/>
    <xdr:sp macro="" textlink="">
      <xdr:nvSpPr>
        <xdr:cNvPr id="367" name="【消防施設】&#10;有形固定資産減価償却率該当値テキスト">
          <a:extLst>
            <a:ext uri="{FF2B5EF4-FFF2-40B4-BE49-F238E27FC236}">
              <a16:creationId xmlns:a16="http://schemas.microsoft.com/office/drawing/2014/main" id="{D62E14A2-2624-43A4-8546-AC165EBEE23A}"/>
            </a:ext>
          </a:extLst>
        </xdr:cNvPr>
        <xdr:cNvSpPr txBox="1"/>
      </xdr:nvSpPr>
      <xdr:spPr>
        <a:xfrm>
          <a:off x="16357600" y="13601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3811</xdr:rowOff>
    </xdr:from>
    <xdr:to>
      <xdr:col>81</xdr:col>
      <xdr:colOff>101600</xdr:colOff>
      <xdr:row>80</xdr:row>
      <xdr:rowOff>105411</xdr:rowOff>
    </xdr:to>
    <xdr:sp macro="" textlink="">
      <xdr:nvSpPr>
        <xdr:cNvPr id="368" name="楕円 367">
          <a:extLst>
            <a:ext uri="{FF2B5EF4-FFF2-40B4-BE49-F238E27FC236}">
              <a16:creationId xmlns:a16="http://schemas.microsoft.com/office/drawing/2014/main" id="{F5886C1B-3A36-45A4-9C1E-B9656152D368}"/>
            </a:ext>
          </a:extLst>
        </xdr:cNvPr>
        <xdr:cNvSpPr/>
      </xdr:nvSpPr>
      <xdr:spPr>
        <a:xfrm>
          <a:off x="15430500" y="1371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54611</xdr:rowOff>
    </xdr:from>
    <xdr:to>
      <xdr:col>85</xdr:col>
      <xdr:colOff>127000</xdr:colOff>
      <xdr:row>80</xdr:row>
      <xdr:rowOff>85089</xdr:rowOff>
    </xdr:to>
    <xdr:cxnSp macro="">
      <xdr:nvCxnSpPr>
        <xdr:cNvPr id="369" name="直線コネクタ 368">
          <a:extLst>
            <a:ext uri="{FF2B5EF4-FFF2-40B4-BE49-F238E27FC236}">
              <a16:creationId xmlns:a16="http://schemas.microsoft.com/office/drawing/2014/main" id="{219BC33C-5F85-432C-AF87-BD57948D2893}"/>
            </a:ext>
          </a:extLst>
        </xdr:cNvPr>
        <xdr:cNvCxnSpPr/>
      </xdr:nvCxnSpPr>
      <xdr:spPr>
        <a:xfrm>
          <a:off x="15481300" y="13770611"/>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59689</xdr:rowOff>
    </xdr:from>
    <xdr:to>
      <xdr:col>76</xdr:col>
      <xdr:colOff>165100</xdr:colOff>
      <xdr:row>81</xdr:row>
      <xdr:rowOff>161289</xdr:rowOff>
    </xdr:to>
    <xdr:sp macro="" textlink="">
      <xdr:nvSpPr>
        <xdr:cNvPr id="370" name="楕円 369">
          <a:extLst>
            <a:ext uri="{FF2B5EF4-FFF2-40B4-BE49-F238E27FC236}">
              <a16:creationId xmlns:a16="http://schemas.microsoft.com/office/drawing/2014/main" id="{B6C3731D-3FD7-4C36-824D-2AFA61068142}"/>
            </a:ext>
          </a:extLst>
        </xdr:cNvPr>
        <xdr:cNvSpPr/>
      </xdr:nvSpPr>
      <xdr:spPr>
        <a:xfrm>
          <a:off x="14541500" y="1394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54611</xdr:rowOff>
    </xdr:from>
    <xdr:to>
      <xdr:col>81</xdr:col>
      <xdr:colOff>50800</xdr:colOff>
      <xdr:row>81</xdr:row>
      <xdr:rowOff>110489</xdr:rowOff>
    </xdr:to>
    <xdr:cxnSp macro="">
      <xdr:nvCxnSpPr>
        <xdr:cNvPr id="371" name="直線コネクタ 370">
          <a:extLst>
            <a:ext uri="{FF2B5EF4-FFF2-40B4-BE49-F238E27FC236}">
              <a16:creationId xmlns:a16="http://schemas.microsoft.com/office/drawing/2014/main" id="{F59C31B0-1D72-407F-A42F-75F648246FEC}"/>
            </a:ext>
          </a:extLst>
        </xdr:cNvPr>
        <xdr:cNvCxnSpPr/>
      </xdr:nvCxnSpPr>
      <xdr:spPr>
        <a:xfrm flipV="1">
          <a:off x="14592300" y="13770611"/>
          <a:ext cx="889000" cy="22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36830</xdr:rowOff>
    </xdr:from>
    <xdr:to>
      <xdr:col>72</xdr:col>
      <xdr:colOff>38100</xdr:colOff>
      <xdr:row>81</xdr:row>
      <xdr:rowOff>138430</xdr:rowOff>
    </xdr:to>
    <xdr:sp macro="" textlink="">
      <xdr:nvSpPr>
        <xdr:cNvPr id="372" name="楕円 371">
          <a:extLst>
            <a:ext uri="{FF2B5EF4-FFF2-40B4-BE49-F238E27FC236}">
              <a16:creationId xmlns:a16="http://schemas.microsoft.com/office/drawing/2014/main" id="{052E769A-8717-452F-A61A-559831810B75}"/>
            </a:ext>
          </a:extLst>
        </xdr:cNvPr>
        <xdr:cNvSpPr/>
      </xdr:nvSpPr>
      <xdr:spPr>
        <a:xfrm>
          <a:off x="13652500" y="1392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87630</xdr:rowOff>
    </xdr:from>
    <xdr:to>
      <xdr:col>76</xdr:col>
      <xdr:colOff>114300</xdr:colOff>
      <xdr:row>81</xdr:row>
      <xdr:rowOff>110489</xdr:rowOff>
    </xdr:to>
    <xdr:cxnSp macro="">
      <xdr:nvCxnSpPr>
        <xdr:cNvPr id="373" name="直線コネクタ 372">
          <a:extLst>
            <a:ext uri="{FF2B5EF4-FFF2-40B4-BE49-F238E27FC236}">
              <a16:creationId xmlns:a16="http://schemas.microsoft.com/office/drawing/2014/main" id="{B7D5782C-7896-4B8A-A0C7-4EAE99C8EF28}"/>
            </a:ext>
          </a:extLst>
        </xdr:cNvPr>
        <xdr:cNvCxnSpPr/>
      </xdr:nvCxnSpPr>
      <xdr:spPr>
        <a:xfrm>
          <a:off x="13703300" y="139750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12700</xdr:rowOff>
    </xdr:from>
    <xdr:to>
      <xdr:col>67</xdr:col>
      <xdr:colOff>101600</xdr:colOff>
      <xdr:row>81</xdr:row>
      <xdr:rowOff>114300</xdr:rowOff>
    </xdr:to>
    <xdr:sp macro="" textlink="">
      <xdr:nvSpPr>
        <xdr:cNvPr id="374" name="楕円 373">
          <a:extLst>
            <a:ext uri="{FF2B5EF4-FFF2-40B4-BE49-F238E27FC236}">
              <a16:creationId xmlns:a16="http://schemas.microsoft.com/office/drawing/2014/main" id="{DF3FC54A-46BE-4508-B797-0FD0004F9040}"/>
            </a:ext>
          </a:extLst>
        </xdr:cNvPr>
        <xdr:cNvSpPr/>
      </xdr:nvSpPr>
      <xdr:spPr>
        <a:xfrm>
          <a:off x="12763500" y="1390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63500</xdr:rowOff>
    </xdr:from>
    <xdr:to>
      <xdr:col>71</xdr:col>
      <xdr:colOff>177800</xdr:colOff>
      <xdr:row>81</xdr:row>
      <xdr:rowOff>87630</xdr:rowOff>
    </xdr:to>
    <xdr:cxnSp macro="">
      <xdr:nvCxnSpPr>
        <xdr:cNvPr id="375" name="直線コネクタ 374">
          <a:extLst>
            <a:ext uri="{FF2B5EF4-FFF2-40B4-BE49-F238E27FC236}">
              <a16:creationId xmlns:a16="http://schemas.microsoft.com/office/drawing/2014/main" id="{F53CF784-0CEA-45FC-AB3B-7A97F99C698F}"/>
            </a:ext>
          </a:extLst>
        </xdr:cNvPr>
        <xdr:cNvCxnSpPr/>
      </xdr:nvCxnSpPr>
      <xdr:spPr>
        <a:xfrm>
          <a:off x="12814300" y="139509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113047</xdr:rowOff>
    </xdr:from>
    <xdr:ext cx="405111" cy="259045"/>
    <xdr:sp macro="" textlink="">
      <xdr:nvSpPr>
        <xdr:cNvPr id="376" name="n_1aveValue【消防施設】&#10;有形固定資産減価償却率">
          <a:extLst>
            <a:ext uri="{FF2B5EF4-FFF2-40B4-BE49-F238E27FC236}">
              <a16:creationId xmlns:a16="http://schemas.microsoft.com/office/drawing/2014/main" id="{0506E406-599E-48EF-BF05-0E0D59EBB5E6}"/>
            </a:ext>
          </a:extLst>
        </xdr:cNvPr>
        <xdr:cNvSpPr txBox="1"/>
      </xdr:nvSpPr>
      <xdr:spPr>
        <a:xfrm>
          <a:off x="15266044" y="14171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83838</xdr:rowOff>
    </xdr:from>
    <xdr:ext cx="405111" cy="259045"/>
    <xdr:sp macro="" textlink="">
      <xdr:nvSpPr>
        <xdr:cNvPr id="377" name="n_2aveValue【消防施設】&#10;有形固定資産減価償却率">
          <a:extLst>
            <a:ext uri="{FF2B5EF4-FFF2-40B4-BE49-F238E27FC236}">
              <a16:creationId xmlns:a16="http://schemas.microsoft.com/office/drawing/2014/main" id="{B0B65491-8EBC-4FEF-9709-2F499519A5A2}"/>
            </a:ext>
          </a:extLst>
        </xdr:cNvPr>
        <xdr:cNvSpPr txBox="1"/>
      </xdr:nvSpPr>
      <xdr:spPr>
        <a:xfrm>
          <a:off x="14389744" y="1414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92727</xdr:rowOff>
    </xdr:from>
    <xdr:ext cx="405111" cy="259045"/>
    <xdr:sp macro="" textlink="">
      <xdr:nvSpPr>
        <xdr:cNvPr id="378" name="n_3aveValue【消防施設】&#10;有形固定資産減価償却率">
          <a:extLst>
            <a:ext uri="{FF2B5EF4-FFF2-40B4-BE49-F238E27FC236}">
              <a16:creationId xmlns:a16="http://schemas.microsoft.com/office/drawing/2014/main" id="{F37597D3-BC04-4726-AD68-891E5D4FFD9B}"/>
            </a:ext>
          </a:extLst>
        </xdr:cNvPr>
        <xdr:cNvSpPr txBox="1"/>
      </xdr:nvSpPr>
      <xdr:spPr>
        <a:xfrm>
          <a:off x="13500744" y="14151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59707</xdr:rowOff>
    </xdr:from>
    <xdr:ext cx="405111" cy="259045"/>
    <xdr:sp macro="" textlink="">
      <xdr:nvSpPr>
        <xdr:cNvPr id="379" name="n_4aveValue【消防施設】&#10;有形固定資産減価償却率">
          <a:extLst>
            <a:ext uri="{FF2B5EF4-FFF2-40B4-BE49-F238E27FC236}">
              <a16:creationId xmlns:a16="http://schemas.microsoft.com/office/drawing/2014/main" id="{E249822C-DC1D-4C03-9328-EC65BFE96657}"/>
            </a:ext>
          </a:extLst>
        </xdr:cNvPr>
        <xdr:cNvSpPr txBox="1"/>
      </xdr:nvSpPr>
      <xdr:spPr>
        <a:xfrm>
          <a:off x="12611744" y="1411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121938</xdr:rowOff>
    </xdr:from>
    <xdr:ext cx="405111" cy="259045"/>
    <xdr:sp macro="" textlink="">
      <xdr:nvSpPr>
        <xdr:cNvPr id="380" name="n_1mainValue【消防施設】&#10;有形固定資産減価償却率">
          <a:extLst>
            <a:ext uri="{FF2B5EF4-FFF2-40B4-BE49-F238E27FC236}">
              <a16:creationId xmlns:a16="http://schemas.microsoft.com/office/drawing/2014/main" id="{1F609437-A302-4B6D-B165-FF9A94BFD9F4}"/>
            </a:ext>
          </a:extLst>
        </xdr:cNvPr>
        <xdr:cNvSpPr txBox="1"/>
      </xdr:nvSpPr>
      <xdr:spPr>
        <a:xfrm>
          <a:off x="15266044" y="13495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6366</xdr:rowOff>
    </xdr:from>
    <xdr:ext cx="405111" cy="259045"/>
    <xdr:sp macro="" textlink="">
      <xdr:nvSpPr>
        <xdr:cNvPr id="381" name="n_2mainValue【消防施設】&#10;有形固定資産減価償却率">
          <a:extLst>
            <a:ext uri="{FF2B5EF4-FFF2-40B4-BE49-F238E27FC236}">
              <a16:creationId xmlns:a16="http://schemas.microsoft.com/office/drawing/2014/main" id="{5BC48435-61A5-484F-BA02-4E321DB4CADE}"/>
            </a:ext>
          </a:extLst>
        </xdr:cNvPr>
        <xdr:cNvSpPr txBox="1"/>
      </xdr:nvSpPr>
      <xdr:spPr>
        <a:xfrm>
          <a:off x="143897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154957</xdr:rowOff>
    </xdr:from>
    <xdr:ext cx="405111" cy="259045"/>
    <xdr:sp macro="" textlink="">
      <xdr:nvSpPr>
        <xdr:cNvPr id="382" name="n_3mainValue【消防施設】&#10;有形固定資産減価償却率">
          <a:extLst>
            <a:ext uri="{FF2B5EF4-FFF2-40B4-BE49-F238E27FC236}">
              <a16:creationId xmlns:a16="http://schemas.microsoft.com/office/drawing/2014/main" id="{D2F6F263-5ECD-43F2-816A-D35F90746471}"/>
            </a:ext>
          </a:extLst>
        </xdr:cNvPr>
        <xdr:cNvSpPr txBox="1"/>
      </xdr:nvSpPr>
      <xdr:spPr>
        <a:xfrm>
          <a:off x="13500744" y="1369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130827</xdr:rowOff>
    </xdr:from>
    <xdr:ext cx="405111" cy="259045"/>
    <xdr:sp macro="" textlink="">
      <xdr:nvSpPr>
        <xdr:cNvPr id="383" name="n_4mainValue【消防施設】&#10;有形固定資産減価償却率">
          <a:extLst>
            <a:ext uri="{FF2B5EF4-FFF2-40B4-BE49-F238E27FC236}">
              <a16:creationId xmlns:a16="http://schemas.microsoft.com/office/drawing/2014/main" id="{D1CC687D-A807-4CFE-BF11-788A81451D93}"/>
            </a:ext>
          </a:extLst>
        </xdr:cNvPr>
        <xdr:cNvSpPr txBox="1"/>
      </xdr:nvSpPr>
      <xdr:spPr>
        <a:xfrm>
          <a:off x="12611744" y="13675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84" name="正方形/長方形 383">
          <a:extLst>
            <a:ext uri="{FF2B5EF4-FFF2-40B4-BE49-F238E27FC236}">
              <a16:creationId xmlns:a16="http://schemas.microsoft.com/office/drawing/2014/main" id="{972BD6DE-EC2E-45FC-84EE-CDA6DEDE189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5" name="正方形/長方形 384">
          <a:extLst>
            <a:ext uri="{FF2B5EF4-FFF2-40B4-BE49-F238E27FC236}">
              <a16:creationId xmlns:a16="http://schemas.microsoft.com/office/drawing/2014/main" id="{338559DB-C4AC-4E46-9C49-188B62FC7D1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86" name="正方形/長方形 385">
          <a:extLst>
            <a:ext uri="{FF2B5EF4-FFF2-40B4-BE49-F238E27FC236}">
              <a16:creationId xmlns:a16="http://schemas.microsoft.com/office/drawing/2014/main" id="{2964BF22-BB8D-48A6-AC72-A6E634F601E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87" name="正方形/長方形 386">
          <a:extLst>
            <a:ext uri="{FF2B5EF4-FFF2-40B4-BE49-F238E27FC236}">
              <a16:creationId xmlns:a16="http://schemas.microsoft.com/office/drawing/2014/main" id="{B07C4341-B4EF-4036-BBED-E224AC4DF3A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88" name="正方形/長方形 387">
          <a:extLst>
            <a:ext uri="{FF2B5EF4-FFF2-40B4-BE49-F238E27FC236}">
              <a16:creationId xmlns:a16="http://schemas.microsoft.com/office/drawing/2014/main" id="{65B81C8C-D1B8-479E-B269-04D5EB2A96C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89" name="正方形/長方形 388">
          <a:extLst>
            <a:ext uri="{FF2B5EF4-FFF2-40B4-BE49-F238E27FC236}">
              <a16:creationId xmlns:a16="http://schemas.microsoft.com/office/drawing/2014/main" id="{242C6490-9384-4DBA-8A56-5A19A198D63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90" name="正方形/長方形 389">
          <a:extLst>
            <a:ext uri="{FF2B5EF4-FFF2-40B4-BE49-F238E27FC236}">
              <a16:creationId xmlns:a16="http://schemas.microsoft.com/office/drawing/2014/main" id="{91A868E4-EDC3-4D03-A4B8-3C00B7FE834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1" name="正方形/長方形 390">
          <a:extLst>
            <a:ext uri="{FF2B5EF4-FFF2-40B4-BE49-F238E27FC236}">
              <a16:creationId xmlns:a16="http://schemas.microsoft.com/office/drawing/2014/main" id="{156935C5-BD12-41D5-9640-6E8E4F31B01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92" name="テキスト ボックス 391">
          <a:extLst>
            <a:ext uri="{FF2B5EF4-FFF2-40B4-BE49-F238E27FC236}">
              <a16:creationId xmlns:a16="http://schemas.microsoft.com/office/drawing/2014/main" id="{2892DC54-7946-4ECA-9A63-14A9E466BBA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3" name="直線コネクタ 392">
          <a:extLst>
            <a:ext uri="{FF2B5EF4-FFF2-40B4-BE49-F238E27FC236}">
              <a16:creationId xmlns:a16="http://schemas.microsoft.com/office/drawing/2014/main" id="{AEBD09B3-4721-45E4-8D51-36012C872FA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394" name="直線コネクタ 393">
          <a:extLst>
            <a:ext uri="{FF2B5EF4-FFF2-40B4-BE49-F238E27FC236}">
              <a16:creationId xmlns:a16="http://schemas.microsoft.com/office/drawing/2014/main" id="{EB39FC08-25C0-4C0E-893D-0DC847450DA1}"/>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395" name="テキスト ボックス 394">
          <a:extLst>
            <a:ext uri="{FF2B5EF4-FFF2-40B4-BE49-F238E27FC236}">
              <a16:creationId xmlns:a16="http://schemas.microsoft.com/office/drawing/2014/main" id="{B1CA6CF4-BCA0-43D0-A643-1D6AAAC791A5}"/>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396" name="直線コネクタ 395">
          <a:extLst>
            <a:ext uri="{FF2B5EF4-FFF2-40B4-BE49-F238E27FC236}">
              <a16:creationId xmlns:a16="http://schemas.microsoft.com/office/drawing/2014/main" id="{ADF8CB81-D9B3-4518-9275-A8A9AA005D6E}"/>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397" name="テキスト ボックス 396">
          <a:extLst>
            <a:ext uri="{FF2B5EF4-FFF2-40B4-BE49-F238E27FC236}">
              <a16:creationId xmlns:a16="http://schemas.microsoft.com/office/drawing/2014/main" id="{507CCF9E-E1FD-4ADE-A51A-65864963C9EA}"/>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398" name="直線コネクタ 397">
          <a:extLst>
            <a:ext uri="{FF2B5EF4-FFF2-40B4-BE49-F238E27FC236}">
              <a16:creationId xmlns:a16="http://schemas.microsoft.com/office/drawing/2014/main" id="{911355F2-25E8-404F-BFAE-3ADACE34D2A3}"/>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399" name="テキスト ボックス 398">
          <a:extLst>
            <a:ext uri="{FF2B5EF4-FFF2-40B4-BE49-F238E27FC236}">
              <a16:creationId xmlns:a16="http://schemas.microsoft.com/office/drawing/2014/main" id="{4CA1DF16-F74E-49D8-8D9E-8CE239AC95F8}"/>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00" name="直線コネクタ 399">
          <a:extLst>
            <a:ext uri="{FF2B5EF4-FFF2-40B4-BE49-F238E27FC236}">
              <a16:creationId xmlns:a16="http://schemas.microsoft.com/office/drawing/2014/main" id="{E60BF40A-6D16-467F-B817-FD1574BE629C}"/>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01" name="テキスト ボックス 400">
          <a:extLst>
            <a:ext uri="{FF2B5EF4-FFF2-40B4-BE49-F238E27FC236}">
              <a16:creationId xmlns:a16="http://schemas.microsoft.com/office/drawing/2014/main" id="{0884B98A-43AE-4D42-9BA6-22AFF4F6F2EB}"/>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02" name="直線コネクタ 401">
          <a:extLst>
            <a:ext uri="{FF2B5EF4-FFF2-40B4-BE49-F238E27FC236}">
              <a16:creationId xmlns:a16="http://schemas.microsoft.com/office/drawing/2014/main" id="{9A20CAE5-9C52-484F-8306-A9A204783FBE}"/>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03" name="テキスト ボックス 402">
          <a:extLst>
            <a:ext uri="{FF2B5EF4-FFF2-40B4-BE49-F238E27FC236}">
              <a16:creationId xmlns:a16="http://schemas.microsoft.com/office/drawing/2014/main" id="{2D0C528E-9CA2-404A-AEFC-208EA4A6A01B}"/>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04" name="直線コネクタ 403">
          <a:extLst>
            <a:ext uri="{FF2B5EF4-FFF2-40B4-BE49-F238E27FC236}">
              <a16:creationId xmlns:a16="http://schemas.microsoft.com/office/drawing/2014/main" id="{957F48BA-5D4D-4651-B3B4-DC96B4ED8EF3}"/>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05" name="テキスト ボックス 404">
          <a:extLst>
            <a:ext uri="{FF2B5EF4-FFF2-40B4-BE49-F238E27FC236}">
              <a16:creationId xmlns:a16="http://schemas.microsoft.com/office/drawing/2014/main" id="{7892F27B-C055-4723-9C87-54D6675E72F1}"/>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06" name="直線コネクタ 405">
          <a:extLst>
            <a:ext uri="{FF2B5EF4-FFF2-40B4-BE49-F238E27FC236}">
              <a16:creationId xmlns:a16="http://schemas.microsoft.com/office/drawing/2014/main" id="{236B980B-2DED-4831-B031-EFD197B4137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07" name="テキスト ボックス 406">
          <a:extLst>
            <a:ext uri="{FF2B5EF4-FFF2-40B4-BE49-F238E27FC236}">
              <a16:creationId xmlns:a16="http://schemas.microsoft.com/office/drawing/2014/main" id="{89DD57C9-4457-447B-9BBF-990407735F8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08" name="【消防施設】&#10;一人当たり面積グラフ枠">
          <a:extLst>
            <a:ext uri="{FF2B5EF4-FFF2-40B4-BE49-F238E27FC236}">
              <a16:creationId xmlns:a16="http://schemas.microsoft.com/office/drawing/2014/main" id="{2FCEA1CF-A8D2-4856-B73F-4AB18DEB86D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121376</xdr:rowOff>
    </xdr:from>
    <xdr:to>
      <xdr:col>116</xdr:col>
      <xdr:colOff>62864</xdr:colOff>
      <xdr:row>86</xdr:row>
      <xdr:rowOff>136071</xdr:rowOff>
    </xdr:to>
    <xdr:cxnSp macro="">
      <xdr:nvCxnSpPr>
        <xdr:cNvPr id="409" name="直線コネクタ 408">
          <a:extLst>
            <a:ext uri="{FF2B5EF4-FFF2-40B4-BE49-F238E27FC236}">
              <a16:creationId xmlns:a16="http://schemas.microsoft.com/office/drawing/2014/main" id="{28822B9E-F59A-4A80-ABEF-72DD2920EE2B}"/>
            </a:ext>
          </a:extLst>
        </xdr:cNvPr>
        <xdr:cNvCxnSpPr/>
      </xdr:nvCxnSpPr>
      <xdr:spPr>
        <a:xfrm flipV="1">
          <a:off x="22160864" y="13323026"/>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410" name="【消防施設】&#10;一人当たり面積最小値テキスト">
          <a:extLst>
            <a:ext uri="{FF2B5EF4-FFF2-40B4-BE49-F238E27FC236}">
              <a16:creationId xmlns:a16="http://schemas.microsoft.com/office/drawing/2014/main" id="{5136446E-7C49-47F3-8B83-6CC9EDBD38D5}"/>
            </a:ext>
          </a:extLst>
        </xdr:cNvPr>
        <xdr:cNvSpPr txBox="1"/>
      </xdr:nvSpPr>
      <xdr:spPr>
        <a:xfrm>
          <a:off x="22199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411" name="直線コネクタ 410">
          <a:extLst>
            <a:ext uri="{FF2B5EF4-FFF2-40B4-BE49-F238E27FC236}">
              <a16:creationId xmlns:a16="http://schemas.microsoft.com/office/drawing/2014/main" id="{E2A82905-2C26-4B1A-A8FA-7BA3ABB17259}"/>
            </a:ext>
          </a:extLst>
        </xdr:cNvPr>
        <xdr:cNvCxnSpPr/>
      </xdr:nvCxnSpPr>
      <xdr:spPr>
        <a:xfrm>
          <a:off x="22072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68053</xdr:rowOff>
    </xdr:from>
    <xdr:ext cx="469744" cy="259045"/>
    <xdr:sp macro="" textlink="">
      <xdr:nvSpPr>
        <xdr:cNvPr id="412" name="【消防施設】&#10;一人当たり面積最大値テキスト">
          <a:extLst>
            <a:ext uri="{FF2B5EF4-FFF2-40B4-BE49-F238E27FC236}">
              <a16:creationId xmlns:a16="http://schemas.microsoft.com/office/drawing/2014/main" id="{4256FE58-706C-4F60-9A25-A00D039CF4E7}"/>
            </a:ext>
          </a:extLst>
        </xdr:cNvPr>
        <xdr:cNvSpPr txBox="1"/>
      </xdr:nvSpPr>
      <xdr:spPr>
        <a:xfrm>
          <a:off x="22199600" y="13098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121376</xdr:rowOff>
    </xdr:from>
    <xdr:to>
      <xdr:col>116</xdr:col>
      <xdr:colOff>152400</xdr:colOff>
      <xdr:row>77</xdr:row>
      <xdr:rowOff>121376</xdr:rowOff>
    </xdr:to>
    <xdr:cxnSp macro="">
      <xdr:nvCxnSpPr>
        <xdr:cNvPr id="413" name="直線コネクタ 412">
          <a:extLst>
            <a:ext uri="{FF2B5EF4-FFF2-40B4-BE49-F238E27FC236}">
              <a16:creationId xmlns:a16="http://schemas.microsoft.com/office/drawing/2014/main" id="{39A23CCB-E6EA-42E3-BCFB-E5C29F7F89B8}"/>
            </a:ext>
          </a:extLst>
        </xdr:cNvPr>
        <xdr:cNvCxnSpPr/>
      </xdr:nvCxnSpPr>
      <xdr:spPr>
        <a:xfrm>
          <a:off x="22072600" y="133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9814</xdr:rowOff>
    </xdr:from>
    <xdr:ext cx="469744" cy="259045"/>
    <xdr:sp macro="" textlink="">
      <xdr:nvSpPr>
        <xdr:cNvPr id="414" name="【消防施設】&#10;一人当たり面積平均値テキスト">
          <a:extLst>
            <a:ext uri="{FF2B5EF4-FFF2-40B4-BE49-F238E27FC236}">
              <a16:creationId xmlns:a16="http://schemas.microsoft.com/office/drawing/2014/main" id="{5744593E-C758-41CE-98FE-BA4A75E33B7C}"/>
            </a:ext>
          </a:extLst>
        </xdr:cNvPr>
        <xdr:cNvSpPr txBox="1"/>
      </xdr:nvSpPr>
      <xdr:spPr>
        <a:xfrm>
          <a:off x="22199600" y="144116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31387</xdr:rowOff>
    </xdr:from>
    <xdr:to>
      <xdr:col>116</xdr:col>
      <xdr:colOff>114300</xdr:colOff>
      <xdr:row>84</xdr:row>
      <xdr:rowOff>132987</xdr:rowOff>
    </xdr:to>
    <xdr:sp macro="" textlink="">
      <xdr:nvSpPr>
        <xdr:cNvPr id="415" name="フローチャート: 判断 414">
          <a:extLst>
            <a:ext uri="{FF2B5EF4-FFF2-40B4-BE49-F238E27FC236}">
              <a16:creationId xmlns:a16="http://schemas.microsoft.com/office/drawing/2014/main" id="{5C5702CC-325E-4153-9589-5785167BD6E0}"/>
            </a:ext>
          </a:extLst>
        </xdr:cNvPr>
        <xdr:cNvSpPr/>
      </xdr:nvSpPr>
      <xdr:spPr>
        <a:xfrm>
          <a:off x="22110700" y="1443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26488</xdr:rowOff>
    </xdr:from>
    <xdr:to>
      <xdr:col>112</xdr:col>
      <xdr:colOff>38100</xdr:colOff>
      <xdr:row>84</xdr:row>
      <xdr:rowOff>128088</xdr:rowOff>
    </xdr:to>
    <xdr:sp macro="" textlink="">
      <xdr:nvSpPr>
        <xdr:cNvPr id="416" name="フローチャート: 判断 415">
          <a:extLst>
            <a:ext uri="{FF2B5EF4-FFF2-40B4-BE49-F238E27FC236}">
              <a16:creationId xmlns:a16="http://schemas.microsoft.com/office/drawing/2014/main" id="{6D211243-E23B-4AB6-9833-91B98130A7C1}"/>
            </a:ext>
          </a:extLst>
        </xdr:cNvPr>
        <xdr:cNvSpPr/>
      </xdr:nvSpPr>
      <xdr:spPr>
        <a:xfrm>
          <a:off x="21272500" y="1442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18324</xdr:rowOff>
    </xdr:from>
    <xdr:to>
      <xdr:col>107</xdr:col>
      <xdr:colOff>101600</xdr:colOff>
      <xdr:row>84</xdr:row>
      <xdr:rowOff>119924</xdr:rowOff>
    </xdr:to>
    <xdr:sp macro="" textlink="">
      <xdr:nvSpPr>
        <xdr:cNvPr id="417" name="フローチャート: 判断 416">
          <a:extLst>
            <a:ext uri="{FF2B5EF4-FFF2-40B4-BE49-F238E27FC236}">
              <a16:creationId xmlns:a16="http://schemas.microsoft.com/office/drawing/2014/main" id="{301505B8-BA3A-4CEB-BC68-0B5304D961E1}"/>
            </a:ext>
          </a:extLst>
        </xdr:cNvPr>
        <xdr:cNvSpPr/>
      </xdr:nvSpPr>
      <xdr:spPr>
        <a:xfrm>
          <a:off x="20383500" y="1442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126093</xdr:rowOff>
    </xdr:from>
    <xdr:to>
      <xdr:col>102</xdr:col>
      <xdr:colOff>165100</xdr:colOff>
      <xdr:row>82</xdr:row>
      <xdr:rowOff>56243</xdr:rowOff>
    </xdr:to>
    <xdr:sp macro="" textlink="">
      <xdr:nvSpPr>
        <xdr:cNvPr id="418" name="フローチャート: 判断 417">
          <a:extLst>
            <a:ext uri="{FF2B5EF4-FFF2-40B4-BE49-F238E27FC236}">
              <a16:creationId xmlns:a16="http://schemas.microsoft.com/office/drawing/2014/main" id="{AE77AFE2-FF61-4605-8B27-73558B371A94}"/>
            </a:ext>
          </a:extLst>
        </xdr:cNvPr>
        <xdr:cNvSpPr/>
      </xdr:nvSpPr>
      <xdr:spPr>
        <a:xfrm>
          <a:off x="19494500" y="1401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13426</xdr:rowOff>
    </xdr:from>
    <xdr:to>
      <xdr:col>98</xdr:col>
      <xdr:colOff>38100</xdr:colOff>
      <xdr:row>81</xdr:row>
      <xdr:rowOff>115026</xdr:rowOff>
    </xdr:to>
    <xdr:sp macro="" textlink="">
      <xdr:nvSpPr>
        <xdr:cNvPr id="419" name="フローチャート: 判断 418">
          <a:extLst>
            <a:ext uri="{FF2B5EF4-FFF2-40B4-BE49-F238E27FC236}">
              <a16:creationId xmlns:a16="http://schemas.microsoft.com/office/drawing/2014/main" id="{B488CC9E-3B0A-4768-AE01-3DEA91FBE812}"/>
            </a:ext>
          </a:extLst>
        </xdr:cNvPr>
        <xdr:cNvSpPr/>
      </xdr:nvSpPr>
      <xdr:spPr>
        <a:xfrm>
          <a:off x="18605500" y="139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20" name="テキスト ボックス 419">
          <a:extLst>
            <a:ext uri="{FF2B5EF4-FFF2-40B4-BE49-F238E27FC236}">
              <a16:creationId xmlns:a16="http://schemas.microsoft.com/office/drawing/2014/main" id="{AB7B0359-2A87-4669-B60A-D5EF6D3F489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21" name="テキスト ボックス 420">
          <a:extLst>
            <a:ext uri="{FF2B5EF4-FFF2-40B4-BE49-F238E27FC236}">
              <a16:creationId xmlns:a16="http://schemas.microsoft.com/office/drawing/2014/main" id="{CF4CBBE7-2BA4-4AB6-AE34-AEB354F26DD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22" name="テキスト ボックス 421">
          <a:extLst>
            <a:ext uri="{FF2B5EF4-FFF2-40B4-BE49-F238E27FC236}">
              <a16:creationId xmlns:a16="http://schemas.microsoft.com/office/drawing/2014/main" id="{0D60484D-18A8-4EB9-B3B1-F9D3CBD7F8C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23" name="テキスト ボックス 422">
          <a:extLst>
            <a:ext uri="{FF2B5EF4-FFF2-40B4-BE49-F238E27FC236}">
              <a16:creationId xmlns:a16="http://schemas.microsoft.com/office/drawing/2014/main" id="{4142A956-9211-4A2A-A018-B5C6F79462C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24" name="テキスト ボックス 423">
          <a:extLst>
            <a:ext uri="{FF2B5EF4-FFF2-40B4-BE49-F238E27FC236}">
              <a16:creationId xmlns:a16="http://schemas.microsoft.com/office/drawing/2014/main" id="{C8E687AF-E3D7-4AB5-BA1F-2707E561214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119562</xdr:rowOff>
    </xdr:from>
    <xdr:to>
      <xdr:col>116</xdr:col>
      <xdr:colOff>114300</xdr:colOff>
      <xdr:row>84</xdr:row>
      <xdr:rowOff>49712</xdr:rowOff>
    </xdr:to>
    <xdr:sp macro="" textlink="">
      <xdr:nvSpPr>
        <xdr:cNvPr id="425" name="楕円 424">
          <a:extLst>
            <a:ext uri="{FF2B5EF4-FFF2-40B4-BE49-F238E27FC236}">
              <a16:creationId xmlns:a16="http://schemas.microsoft.com/office/drawing/2014/main" id="{43202AD3-8A7E-4E66-91DD-D43D6539F492}"/>
            </a:ext>
          </a:extLst>
        </xdr:cNvPr>
        <xdr:cNvSpPr/>
      </xdr:nvSpPr>
      <xdr:spPr>
        <a:xfrm>
          <a:off x="22110700" y="1434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142439</xdr:rowOff>
    </xdr:from>
    <xdr:ext cx="469744" cy="259045"/>
    <xdr:sp macro="" textlink="">
      <xdr:nvSpPr>
        <xdr:cNvPr id="426" name="【消防施設】&#10;一人当たり面積該当値テキスト">
          <a:extLst>
            <a:ext uri="{FF2B5EF4-FFF2-40B4-BE49-F238E27FC236}">
              <a16:creationId xmlns:a16="http://schemas.microsoft.com/office/drawing/2014/main" id="{5E514697-E330-41AF-954D-53C9865E874D}"/>
            </a:ext>
          </a:extLst>
        </xdr:cNvPr>
        <xdr:cNvSpPr txBox="1"/>
      </xdr:nvSpPr>
      <xdr:spPr>
        <a:xfrm>
          <a:off x="22199600" y="14201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130992</xdr:rowOff>
    </xdr:from>
    <xdr:to>
      <xdr:col>112</xdr:col>
      <xdr:colOff>38100</xdr:colOff>
      <xdr:row>84</xdr:row>
      <xdr:rowOff>61142</xdr:rowOff>
    </xdr:to>
    <xdr:sp macro="" textlink="">
      <xdr:nvSpPr>
        <xdr:cNvPr id="427" name="楕円 426">
          <a:extLst>
            <a:ext uri="{FF2B5EF4-FFF2-40B4-BE49-F238E27FC236}">
              <a16:creationId xmlns:a16="http://schemas.microsoft.com/office/drawing/2014/main" id="{2CB7BFD7-F1E1-4C18-A3F1-6F7539D98F7D}"/>
            </a:ext>
          </a:extLst>
        </xdr:cNvPr>
        <xdr:cNvSpPr/>
      </xdr:nvSpPr>
      <xdr:spPr>
        <a:xfrm>
          <a:off x="21272500" y="1436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170362</xdr:rowOff>
    </xdr:from>
    <xdr:to>
      <xdr:col>116</xdr:col>
      <xdr:colOff>63500</xdr:colOff>
      <xdr:row>84</xdr:row>
      <xdr:rowOff>10342</xdr:rowOff>
    </xdr:to>
    <xdr:cxnSp macro="">
      <xdr:nvCxnSpPr>
        <xdr:cNvPr id="428" name="直線コネクタ 427">
          <a:extLst>
            <a:ext uri="{FF2B5EF4-FFF2-40B4-BE49-F238E27FC236}">
              <a16:creationId xmlns:a16="http://schemas.microsoft.com/office/drawing/2014/main" id="{9B92A945-0755-4C12-9601-0E3EA80BFA9D}"/>
            </a:ext>
          </a:extLst>
        </xdr:cNvPr>
        <xdr:cNvCxnSpPr/>
      </xdr:nvCxnSpPr>
      <xdr:spPr>
        <a:xfrm flipV="1">
          <a:off x="21323300" y="14400712"/>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55880</xdr:rowOff>
    </xdr:from>
    <xdr:to>
      <xdr:col>107</xdr:col>
      <xdr:colOff>101600</xdr:colOff>
      <xdr:row>84</xdr:row>
      <xdr:rowOff>157480</xdr:rowOff>
    </xdr:to>
    <xdr:sp macro="" textlink="">
      <xdr:nvSpPr>
        <xdr:cNvPr id="429" name="楕円 428">
          <a:extLst>
            <a:ext uri="{FF2B5EF4-FFF2-40B4-BE49-F238E27FC236}">
              <a16:creationId xmlns:a16="http://schemas.microsoft.com/office/drawing/2014/main" id="{93900F9E-6353-4161-A8C7-C45904357116}"/>
            </a:ext>
          </a:extLst>
        </xdr:cNvPr>
        <xdr:cNvSpPr/>
      </xdr:nvSpPr>
      <xdr:spPr>
        <a:xfrm>
          <a:off x="20383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10342</xdr:rowOff>
    </xdr:from>
    <xdr:to>
      <xdr:col>111</xdr:col>
      <xdr:colOff>177800</xdr:colOff>
      <xdr:row>84</xdr:row>
      <xdr:rowOff>106680</xdr:rowOff>
    </xdr:to>
    <xdr:cxnSp macro="">
      <xdr:nvCxnSpPr>
        <xdr:cNvPr id="430" name="直線コネクタ 429">
          <a:extLst>
            <a:ext uri="{FF2B5EF4-FFF2-40B4-BE49-F238E27FC236}">
              <a16:creationId xmlns:a16="http://schemas.microsoft.com/office/drawing/2014/main" id="{597EE1FE-BB8C-4D4F-BBFB-271824967EA8}"/>
            </a:ext>
          </a:extLst>
        </xdr:cNvPr>
        <xdr:cNvCxnSpPr/>
      </xdr:nvCxnSpPr>
      <xdr:spPr>
        <a:xfrm flipV="1">
          <a:off x="20434300" y="14412142"/>
          <a:ext cx="889000" cy="9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60779</xdr:rowOff>
    </xdr:from>
    <xdr:to>
      <xdr:col>102</xdr:col>
      <xdr:colOff>165100</xdr:colOff>
      <xdr:row>84</xdr:row>
      <xdr:rowOff>162379</xdr:rowOff>
    </xdr:to>
    <xdr:sp macro="" textlink="">
      <xdr:nvSpPr>
        <xdr:cNvPr id="431" name="楕円 430">
          <a:extLst>
            <a:ext uri="{FF2B5EF4-FFF2-40B4-BE49-F238E27FC236}">
              <a16:creationId xmlns:a16="http://schemas.microsoft.com/office/drawing/2014/main" id="{42FC6953-A886-4DDA-AF28-2212E33A087F}"/>
            </a:ext>
          </a:extLst>
        </xdr:cNvPr>
        <xdr:cNvSpPr/>
      </xdr:nvSpPr>
      <xdr:spPr>
        <a:xfrm>
          <a:off x="19494500" y="1446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106680</xdr:rowOff>
    </xdr:from>
    <xdr:to>
      <xdr:col>107</xdr:col>
      <xdr:colOff>50800</xdr:colOff>
      <xdr:row>84</xdr:row>
      <xdr:rowOff>111579</xdr:rowOff>
    </xdr:to>
    <xdr:cxnSp macro="">
      <xdr:nvCxnSpPr>
        <xdr:cNvPr id="432" name="直線コネクタ 431">
          <a:extLst>
            <a:ext uri="{FF2B5EF4-FFF2-40B4-BE49-F238E27FC236}">
              <a16:creationId xmlns:a16="http://schemas.microsoft.com/office/drawing/2014/main" id="{707834EA-EF70-4617-AF64-466F96C2FD45}"/>
            </a:ext>
          </a:extLst>
        </xdr:cNvPr>
        <xdr:cNvCxnSpPr/>
      </xdr:nvCxnSpPr>
      <xdr:spPr>
        <a:xfrm flipV="1">
          <a:off x="19545300" y="1450848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62412</xdr:rowOff>
    </xdr:from>
    <xdr:to>
      <xdr:col>98</xdr:col>
      <xdr:colOff>38100</xdr:colOff>
      <xdr:row>84</xdr:row>
      <xdr:rowOff>164012</xdr:rowOff>
    </xdr:to>
    <xdr:sp macro="" textlink="">
      <xdr:nvSpPr>
        <xdr:cNvPr id="433" name="楕円 432">
          <a:extLst>
            <a:ext uri="{FF2B5EF4-FFF2-40B4-BE49-F238E27FC236}">
              <a16:creationId xmlns:a16="http://schemas.microsoft.com/office/drawing/2014/main" id="{9070FF04-C321-410A-AE3F-92E2B5752AE8}"/>
            </a:ext>
          </a:extLst>
        </xdr:cNvPr>
        <xdr:cNvSpPr/>
      </xdr:nvSpPr>
      <xdr:spPr>
        <a:xfrm>
          <a:off x="18605500" y="1446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111579</xdr:rowOff>
    </xdr:from>
    <xdr:to>
      <xdr:col>102</xdr:col>
      <xdr:colOff>114300</xdr:colOff>
      <xdr:row>84</xdr:row>
      <xdr:rowOff>113212</xdr:rowOff>
    </xdr:to>
    <xdr:cxnSp macro="">
      <xdr:nvCxnSpPr>
        <xdr:cNvPr id="434" name="直線コネクタ 433">
          <a:extLst>
            <a:ext uri="{FF2B5EF4-FFF2-40B4-BE49-F238E27FC236}">
              <a16:creationId xmlns:a16="http://schemas.microsoft.com/office/drawing/2014/main" id="{92B2705D-70BF-4AA3-B94F-D40C7C29C029}"/>
            </a:ext>
          </a:extLst>
        </xdr:cNvPr>
        <xdr:cNvCxnSpPr/>
      </xdr:nvCxnSpPr>
      <xdr:spPr>
        <a:xfrm flipV="1">
          <a:off x="18656300" y="14513379"/>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119215</xdr:rowOff>
    </xdr:from>
    <xdr:ext cx="469744" cy="259045"/>
    <xdr:sp macro="" textlink="">
      <xdr:nvSpPr>
        <xdr:cNvPr id="435" name="n_1aveValue【消防施設】&#10;一人当たり面積">
          <a:extLst>
            <a:ext uri="{FF2B5EF4-FFF2-40B4-BE49-F238E27FC236}">
              <a16:creationId xmlns:a16="http://schemas.microsoft.com/office/drawing/2014/main" id="{7976A768-4B7D-4293-AE74-B8EB46EE3CA1}"/>
            </a:ext>
          </a:extLst>
        </xdr:cNvPr>
        <xdr:cNvSpPr txBox="1"/>
      </xdr:nvSpPr>
      <xdr:spPr>
        <a:xfrm>
          <a:off x="21075727" y="1452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136451</xdr:rowOff>
    </xdr:from>
    <xdr:ext cx="469744" cy="259045"/>
    <xdr:sp macro="" textlink="">
      <xdr:nvSpPr>
        <xdr:cNvPr id="436" name="n_2aveValue【消防施設】&#10;一人当たり面積">
          <a:extLst>
            <a:ext uri="{FF2B5EF4-FFF2-40B4-BE49-F238E27FC236}">
              <a16:creationId xmlns:a16="http://schemas.microsoft.com/office/drawing/2014/main" id="{3AED06E5-8C25-4A56-864E-A41AE4487EBE}"/>
            </a:ext>
          </a:extLst>
        </xdr:cNvPr>
        <xdr:cNvSpPr txBox="1"/>
      </xdr:nvSpPr>
      <xdr:spPr>
        <a:xfrm>
          <a:off x="20199427" y="1419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72770</xdr:rowOff>
    </xdr:from>
    <xdr:ext cx="469744" cy="259045"/>
    <xdr:sp macro="" textlink="">
      <xdr:nvSpPr>
        <xdr:cNvPr id="437" name="n_3aveValue【消防施設】&#10;一人当たり面積">
          <a:extLst>
            <a:ext uri="{FF2B5EF4-FFF2-40B4-BE49-F238E27FC236}">
              <a16:creationId xmlns:a16="http://schemas.microsoft.com/office/drawing/2014/main" id="{9AB8C75B-2153-4B37-8400-25F7B0EFDD22}"/>
            </a:ext>
          </a:extLst>
        </xdr:cNvPr>
        <xdr:cNvSpPr txBox="1"/>
      </xdr:nvSpPr>
      <xdr:spPr>
        <a:xfrm>
          <a:off x="19310427" y="1378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131553</xdr:rowOff>
    </xdr:from>
    <xdr:ext cx="469744" cy="259045"/>
    <xdr:sp macro="" textlink="">
      <xdr:nvSpPr>
        <xdr:cNvPr id="438" name="n_4aveValue【消防施設】&#10;一人当たり面積">
          <a:extLst>
            <a:ext uri="{FF2B5EF4-FFF2-40B4-BE49-F238E27FC236}">
              <a16:creationId xmlns:a16="http://schemas.microsoft.com/office/drawing/2014/main" id="{3037B8F2-A484-4183-A7AB-B4215AA73C00}"/>
            </a:ext>
          </a:extLst>
        </xdr:cNvPr>
        <xdr:cNvSpPr txBox="1"/>
      </xdr:nvSpPr>
      <xdr:spPr>
        <a:xfrm>
          <a:off x="18421427" y="1367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77669</xdr:rowOff>
    </xdr:from>
    <xdr:ext cx="469744" cy="259045"/>
    <xdr:sp macro="" textlink="">
      <xdr:nvSpPr>
        <xdr:cNvPr id="439" name="n_1mainValue【消防施設】&#10;一人当たり面積">
          <a:extLst>
            <a:ext uri="{FF2B5EF4-FFF2-40B4-BE49-F238E27FC236}">
              <a16:creationId xmlns:a16="http://schemas.microsoft.com/office/drawing/2014/main" id="{74C41BA9-35F6-4FC1-9738-DC6A02DA027C}"/>
            </a:ext>
          </a:extLst>
        </xdr:cNvPr>
        <xdr:cNvSpPr txBox="1"/>
      </xdr:nvSpPr>
      <xdr:spPr>
        <a:xfrm>
          <a:off x="21075727" y="1413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148607</xdr:rowOff>
    </xdr:from>
    <xdr:ext cx="469744" cy="259045"/>
    <xdr:sp macro="" textlink="">
      <xdr:nvSpPr>
        <xdr:cNvPr id="440" name="n_2mainValue【消防施設】&#10;一人当たり面積">
          <a:extLst>
            <a:ext uri="{FF2B5EF4-FFF2-40B4-BE49-F238E27FC236}">
              <a16:creationId xmlns:a16="http://schemas.microsoft.com/office/drawing/2014/main" id="{091CC19A-CAA4-402E-9ADA-9D9CFA0E2291}"/>
            </a:ext>
          </a:extLst>
        </xdr:cNvPr>
        <xdr:cNvSpPr txBox="1"/>
      </xdr:nvSpPr>
      <xdr:spPr>
        <a:xfrm>
          <a:off x="20199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153506</xdr:rowOff>
    </xdr:from>
    <xdr:ext cx="469744" cy="259045"/>
    <xdr:sp macro="" textlink="">
      <xdr:nvSpPr>
        <xdr:cNvPr id="441" name="n_3mainValue【消防施設】&#10;一人当たり面積">
          <a:extLst>
            <a:ext uri="{FF2B5EF4-FFF2-40B4-BE49-F238E27FC236}">
              <a16:creationId xmlns:a16="http://schemas.microsoft.com/office/drawing/2014/main" id="{A9B6A81C-015E-4623-B17C-A4BD2D8AF558}"/>
            </a:ext>
          </a:extLst>
        </xdr:cNvPr>
        <xdr:cNvSpPr txBox="1"/>
      </xdr:nvSpPr>
      <xdr:spPr>
        <a:xfrm>
          <a:off x="19310427" y="1455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155139</xdr:rowOff>
    </xdr:from>
    <xdr:ext cx="469744" cy="259045"/>
    <xdr:sp macro="" textlink="">
      <xdr:nvSpPr>
        <xdr:cNvPr id="442" name="n_4mainValue【消防施設】&#10;一人当たり面積">
          <a:extLst>
            <a:ext uri="{FF2B5EF4-FFF2-40B4-BE49-F238E27FC236}">
              <a16:creationId xmlns:a16="http://schemas.microsoft.com/office/drawing/2014/main" id="{02423CEE-4FAE-4343-9499-DD66DF698460}"/>
            </a:ext>
          </a:extLst>
        </xdr:cNvPr>
        <xdr:cNvSpPr txBox="1"/>
      </xdr:nvSpPr>
      <xdr:spPr>
        <a:xfrm>
          <a:off x="18421427" y="145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43" name="正方形/長方形 442">
          <a:extLst>
            <a:ext uri="{FF2B5EF4-FFF2-40B4-BE49-F238E27FC236}">
              <a16:creationId xmlns:a16="http://schemas.microsoft.com/office/drawing/2014/main" id="{876BC9D0-BA24-4A9C-8565-8C0C0B40780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4" name="正方形/長方形 443">
          <a:extLst>
            <a:ext uri="{FF2B5EF4-FFF2-40B4-BE49-F238E27FC236}">
              <a16:creationId xmlns:a16="http://schemas.microsoft.com/office/drawing/2014/main" id="{7DE40498-97A6-475A-8D2A-6AD07CFF675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5" name="正方形/長方形 444">
          <a:extLst>
            <a:ext uri="{FF2B5EF4-FFF2-40B4-BE49-F238E27FC236}">
              <a16:creationId xmlns:a16="http://schemas.microsoft.com/office/drawing/2014/main" id="{0598CC37-2672-4F96-AEC2-705540D2B5E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6" name="正方形/長方形 445">
          <a:extLst>
            <a:ext uri="{FF2B5EF4-FFF2-40B4-BE49-F238E27FC236}">
              <a16:creationId xmlns:a16="http://schemas.microsoft.com/office/drawing/2014/main" id="{D5CB2A54-C0F6-4A39-B89B-E640616D0F0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7" name="正方形/長方形 446">
          <a:extLst>
            <a:ext uri="{FF2B5EF4-FFF2-40B4-BE49-F238E27FC236}">
              <a16:creationId xmlns:a16="http://schemas.microsoft.com/office/drawing/2014/main" id="{C69C19A0-907A-4C3E-A464-003F28E652F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8" name="正方形/長方形 447">
          <a:extLst>
            <a:ext uri="{FF2B5EF4-FFF2-40B4-BE49-F238E27FC236}">
              <a16:creationId xmlns:a16="http://schemas.microsoft.com/office/drawing/2014/main" id="{CCF55159-4AD4-42AA-B245-1A90DED2EE1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9" name="正方形/長方形 448">
          <a:extLst>
            <a:ext uri="{FF2B5EF4-FFF2-40B4-BE49-F238E27FC236}">
              <a16:creationId xmlns:a16="http://schemas.microsoft.com/office/drawing/2014/main" id="{907265FC-D7C5-4112-AF42-E5F2D964533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0" name="正方形/長方形 449">
          <a:extLst>
            <a:ext uri="{FF2B5EF4-FFF2-40B4-BE49-F238E27FC236}">
              <a16:creationId xmlns:a16="http://schemas.microsoft.com/office/drawing/2014/main" id="{D151DA76-C472-494C-BF8B-3273649CE2A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51" name="テキスト ボックス 450">
          <a:extLst>
            <a:ext uri="{FF2B5EF4-FFF2-40B4-BE49-F238E27FC236}">
              <a16:creationId xmlns:a16="http://schemas.microsoft.com/office/drawing/2014/main" id="{CCEF41EE-A5D8-407A-B85E-E3827BD26B9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2" name="直線コネクタ 451">
          <a:extLst>
            <a:ext uri="{FF2B5EF4-FFF2-40B4-BE49-F238E27FC236}">
              <a16:creationId xmlns:a16="http://schemas.microsoft.com/office/drawing/2014/main" id="{1561C056-A0B1-4C2D-B975-E4B34B4E751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3" name="テキスト ボックス 452">
          <a:extLst>
            <a:ext uri="{FF2B5EF4-FFF2-40B4-BE49-F238E27FC236}">
              <a16:creationId xmlns:a16="http://schemas.microsoft.com/office/drawing/2014/main" id="{F22FFA24-BF48-447D-BB7D-96544BA4829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54" name="直線コネクタ 453">
          <a:extLst>
            <a:ext uri="{FF2B5EF4-FFF2-40B4-BE49-F238E27FC236}">
              <a16:creationId xmlns:a16="http://schemas.microsoft.com/office/drawing/2014/main" id="{E89DAF1C-0DD1-4583-9E8B-0C717479E80C}"/>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55" name="テキスト ボックス 454">
          <a:extLst>
            <a:ext uri="{FF2B5EF4-FFF2-40B4-BE49-F238E27FC236}">
              <a16:creationId xmlns:a16="http://schemas.microsoft.com/office/drawing/2014/main" id="{07B00EF5-4BE2-4C4D-AC3D-2FC3052CBCEA}"/>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56" name="直線コネクタ 455">
          <a:extLst>
            <a:ext uri="{FF2B5EF4-FFF2-40B4-BE49-F238E27FC236}">
              <a16:creationId xmlns:a16="http://schemas.microsoft.com/office/drawing/2014/main" id="{5FA7DAC0-3141-47FD-8AE2-3923B1E40C7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57" name="テキスト ボックス 456">
          <a:extLst>
            <a:ext uri="{FF2B5EF4-FFF2-40B4-BE49-F238E27FC236}">
              <a16:creationId xmlns:a16="http://schemas.microsoft.com/office/drawing/2014/main" id="{C6A772FA-29EE-4F88-B6A1-03DC0D6AE7A2}"/>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58" name="直線コネクタ 457">
          <a:extLst>
            <a:ext uri="{FF2B5EF4-FFF2-40B4-BE49-F238E27FC236}">
              <a16:creationId xmlns:a16="http://schemas.microsoft.com/office/drawing/2014/main" id="{A768EA70-1E45-449E-8E25-E9FDE4D3146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59" name="テキスト ボックス 458">
          <a:extLst>
            <a:ext uri="{FF2B5EF4-FFF2-40B4-BE49-F238E27FC236}">
              <a16:creationId xmlns:a16="http://schemas.microsoft.com/office/drawing/2014/main" id="{BBC571AA-AFB8-45B8-8B28-EEF16EAEC4DB}"/>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60" name="直線コネクタ 459">
          <a:extLst>
            <a:ext uri="{FF2B5EF4-FFF2-40B4-BE49-F238E27FC236}">
              <a16:creationId xmlns:a16="http://schemas.microsoft.com/office/drawing/2014/main" id="{64470401-ABCB-4F2F-A45B-4AE61C7E3829}"/>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61" name="テキスト ボックス 460">
          <a:extLst>
            <a:ext uri="{FF2B5EF4-FFF2-40B4-BE49-F238E27FC236}">
              <a16:creationId xmlns:a16="http://schemas.microsoft.com/office/drawing/2014/main" id="{1D0E201F-74AD-4F27-BBCB-18DA52FF8B95}"/>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62" name="直線コネクタ 461">
          <a:extLst>
            <a:ext uri="{FF2B5EF4-FFF2-40B4-BE49-F238E27FC236}">
              <a16:creationId xmlns:a16="http://schemas.microsoft.com/office/drawing/2014/main" id="{EF40878C-9F23-4AF4-8C1A-7AD0D234C136}"/>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63" name="テキスト ボックス 462">
          <a:extLst>
            <a:ext uri="{FF2B5EF4-FFF2-40B4-BE49-F238E27FC236}">
              <a16:creationId xmlns:a16="http://schemas.microsoft.com/office/drawing/2014/main" id="{B1D6CA8F-55C9-47B6-91DB-4BF24702FBA9}"/>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64" name="直線コネクタ 463">
          <a:extLst>
            <a:ext uri="{FF2B5EF4-FFF2-40B4-BE49-F238E27FC236}">
              <a16:creationId xmlns:a16="http://schemas.microsoft.com/office/drawing/2014/main" id="{B59D61DD-97A7-4DC3-A89C-E86C0DCA65D5}"/>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65" name="テキスト ボックス 464">
          <a:extLst>
            <a:ext uri="{FF2B5EF4-FFF2-40B4-BE49-F238E27FC236}">
              <a16:creationId xmlns:a16="http://schemas.microsoft.com/office/drawing/2014/main" id="{E60A6C48-F23E-448A-A741-FB46730CDCEA}"/>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6" name="直線コネクタ 465">
          <a:extLst>
            <a:ext uri="{FF2B5EF4-FFF2-40B4-BE49-F238E27FC236}">
              <a16:creationId xmlns:a16="http://schemas.microsoft.com/office/drawing/2014/main" id="{E5C36DC4-F300-49D6-AB32-2B074CFD789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7" name="【庁舎】&#10;有形固定資産減価償却率グラフ枠">
          <a:extLst>
            <a:ext uri="{FF2B5EF4-FFF2-40B4-BE49-F238E27FC236}">
              <a16:creationId xmlns:a16="http://schemas.microsoft.com/office/drawing/2014/main" id="{0B385F1D-821C-4E4C-9A31-AED75A3D3D7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4355</xdr:rowOff>
    </xdr:from>
    <xdr:to>
      <xdr:col>85</xdr:col>
      <xdr:colOff>126364</xdr:colOff>
      <xdr:row>109</xdr:row>
      <xdr:rowOff>35379</xdr:rowOff>
    </xdr:to>
    <xdr:cxnSp macro="">
      <xdr:nvCxnSpPr>
        <xdr:cNvPr id="468" name="直線コネクタ 467">
          <a:extLst>
            <a:ext uri="{FF2B5EF4-FFF2-40B4-BE49-F238E27FC236}">
              <a16:creationId xmlns:a16="http://schemas.microsoft.com/office/drawing/2014/main" id="{2BE79697-0241-4A39-84E5-EBA9FE57A4F1}"/>
            </a:ext>
          </a:extLst>
        </xdr:cNvPr>
        <xdr:cNvCxnSpPr/>
      </xdr:nvCxnSpPr>
      <xdr:spPr>
        <a:xfrm flipV="1">
          <a:off x="16318864" y="17149355"/>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469" name="【庁舎】&#10;有形固定資産減価償却率最小値テキスト">
          <a:extLst>
            <a:ext uri="{FF2B5EF4-FFF2-40B4-BE49-F238E27FC236}">
              <a16:creationId xmlns:a16="http://schemas.microsoft.com/office/drawing/2014/main" id="{2287859D-7372-4CDB-8168-3E8C75EC8D06}"/>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470" name="直線コネクタ 469">
          <a:extLst>
            <a:ext uri="{FF2B5EF4-FFF2-40B4-BE49-F238E27FC236}">
              <a16:creationId xmlns:a16="http://schemas.microsoft.com/office/drawing/2014/main" id="{8F15A3E3-FEC5-402D-93F4-56264E2A0ED3}"/>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122482</xdr:rowOff>
    </xdr:from>
    <xdr:ext cx="340478" cy="259045"/>
    <xdr:sp macro="" textlink="">
      <xdr:nvSpPr>
        <xdr:cNvPr id="471" name="【庁舎】&#10;有形固定資産減価償却率最大値テキスト">
          <a:extLst>
            <a:ext uri="{FF2B5EF4-FFF2-40B4-BE49-F238E27FC236}">
              <a16:creationId xmlns:a16="http://schemas.microsoft.com/office/drawing/2014/main" id="{FE829596-71DA-4F28-B275-2A8B4278BB9F}"/>
            </a:ext>
          </a:extLst>
        </xdr:cNvPr>
        <xdr:cNvSpPr txBox="1"/>
      </xdr:nvSpPr>
      <xdr:spPr>
        <a:xfrm>
          <a:off x="16357600" y="169245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4355</xdr:rowOff>
    </xdr:from>
    <xdr:to>
      <xdr:col>86</xdr:col>
      <xdr:colOff>25400</xdr:colOff>
      <xdr:row>100</xdr:row>
      <xdr:rowOff>4355</xdr:rowOff>
    </xdr:to>
    <xdr:cxnSp macro="">
      <xdr:nvCxnSpPr>
        <xdr:cNvPr id="472" name="直線コネクタ 471">
          <a:extLst>
            <a:ext uri="{FF2B5EF4-FFF2-40B4-BE49-F238E27FC236}">
              <a16:creationId xmlns:a16="http://schemas.microsoft.com/office/drawing/2014/main" id="{15AE1467-F004-4B33-87A1-E1EC6D7977FE}"/>
            </a:ext>
          </a:extLst>
        </xdr:cNvPr>
        <xdr:cNvCxnSpPr/>
      </xdr:nvCxnSpPr>
      <xdr:spPr>
        <a:xfrm>
          <a:off x="16230600" y="1714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105427</xdr:rowOff>
    </xdr:from>
    <xdr:ext cx="405111" cy="259045"/>
    <xdr:sp macro="" textlink="">
      <xdr:nvSpPr>
        <xdr:cNvPr id="473" name="【庁舎】&#10;有形固定資産減価償却率平均値テキスト">
          <a:extLst>
            <a:ext uri="{FF2B5EF4-FFF2-40B4-BE49-F238E27FC236}">
              <a16:creationId xmlns:a16="http://schemas.microsoft.com/office/drawing/2014/main" id="{AF42CAA0-20D7-411A-A6FD-4B6627C2C93F}"/>
            </a:ext>
          </a:extLst>
        </xdr:cNvPr>
        <xdr:cNvSpPr txBox="1"/>
      </xdr:nvSpPr>
      <xdr:spPr>
        <a:xfrm>
          <a:off x="16357600" y="1776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82550</xdr:rowOff>
    </xdr:from>
    <xdr:to>
      <xdr:col>85</xdr:col>
      <xdr:colOff>177800</xdr:colOff>
      <xdr:row>105</xdr:row>
      <xdr:rowOff>12700</xdr:rowOff>
    </xdr:to>
    <xdr:sp macro="" textlink="">
      <xdr:nvSpPr>
        <xdr:cNvPr id="474" name="フローチャート: 判断 473">
          <a:extLst>
            <a:ext uri="{FF2B5EF4-FFF2-40B4-BE49-F238E27FC236}">
              <a16:creationId xmlns:a16="http://schemas.microsoft.com/office/drawing/2014/main" id="{238CFE60-8729-48AC-BC3F-4624B7E19224}"/>
            </a:ext>
          </a:extLst>
        </xdr:cNvPr>
        <xdr:cNvSpPr/>
      </xdr:nvSpPr>
      <xdr:spPr>
        <a:xfrm>
          <a:off x="16268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475" name="フローチャート: 判断 474">
          <a:extLst>
            <a:ext uri="{FF2B5EF4-FFF2-40B4-BE49-F238E27FC236}">
              <a16:creationId xmlns:a16="http://schemas.microsoft.com/office/drawing/2014/main" id="{B50E57F3-C7AF-49B2-8AEC-FE88AD67D61B}"/>
            </a:ext>
          </a:extLst>
        </xdr:cNvPr>
        <xdr:cNvSpPr/>
      </xdr:nvSpPr>
      <xdr:spPr>
        <a:xfrm>
          <a:off x="15430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40095</xdr:rowOff>
    </xdr:from>
    <xdr:to>
      <xdr:col>76</xdr:col>
      <xdr:colOff>165100</xdr:colOff>
      <xdr:row>105</xdr:row>
      <xdr:rowOff>141695</xdr:rowOff>
    </xdr:to>
    <xdr:sp macro="" textlink="">
      <xdr:nvSpPr>
        <xdr:cNvPr id="476" name="フローチャート: 判断 475">
          <a:extLst>
            <a:ext uri="{FF2B5EF4-FFF2-40B4-BE49-F238E27FC236}">
              <a16:creationId xmlns:a16="http://schemas.microsoft.com/office/drawing/2014/main" id="{3FA4B93D-4FCC-41CD-8F38-D87546866C93}"/>
            </a:ext>
          </a:extLst>
        </xdr:cNvPr>
        <xdr:cNvSpPr/>
      </xdr:nvSpPr>
      <xdr:spPr>
        <a:xfrm>
          <a:off x="14541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118473</xdr:rowOff>
    </xdr:from>
    <xdr:to>
      <xdr:col>72</xdr:col>
      <xdr:colOff>38100</xdr:colOff>
      <xdr:row>106</xdr:row>
      <xdr:rowOff>48623</xdr:rowOff>
    </xdr:to>
    <xdr:sp macro="" textlink="">
      <xdr:nvSpPr>
        <xdr:cNvPr id="477" name="フローチャート: 判断 476">
          <a:extLst>
            <a:ext uri="{FF2B5EF4-FFF2-40B4-BE49-F238E27FC236}">
              <a16:creationId xmlns:a16="http://schemas.microsoft.com/office/drawing/2014/main" id="{ACE7E746-5349-465F-B1F6-1A5BEF468E2A}"/>
            </a:ext>
          </a:extLst>
        </xdr:cNvPr>
        <xdr:cNvSpPr/>
      </xdr:nvSpPr>
      <xdr:spPr>
        <a:xfrm>
          <a:off x="13652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80918</xdr:rowOff>
    </xdr:from>
    <xdr:to>
      <xdr:col>67</xdr:col>
      <xdr:colOff>101600</xdr:colOff>
      <xdr:row>106</xdr:row>
      <xdr:rowOff>11068</xdr:rowOff>
    </xdr:to>
    <xdr:sp macro="" textlink="">
      <xdr:nvSpPr>
        <xdr:cNvPr id="478" name="フローチャート: 判断 477">
          <a:extLst>
            <a:ext uri="{FF2B5EF4-FFF2-40B4-BE49-F238E27FC236}">
              <a16:creationId xmlns:a16="http://schemas.microsoft.com/office/drawing/2014/main" id="{A3EF06F0-B2E3-472F-81CF-70FC4D2C231C}"/>
            </a:ext>
          </a:extLst>
        </xdr:cNvPr>
        <xdr:cNvSpPr/>
      </xdr:nvSpPr>
      <xdr:spPr>
        <a:xfrm>
          <a:off x="12763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C3AA6188-B48D-44C9-BC0A-6C19D9EBBCB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F83E7E16-7BD7-4856-BC54-294B814EC73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81" name="テキスト ボックス 480">
          <a:extLst>
            <a:ext uri="{FF2B5EF4-FFF2-40B4-BE49-F238E27FC236}">
              <a16:creationId xmlns:a16="http://schemas.microsoft.com/office/drawing/2014/main" id="{448CD4AB-8D5A-4FB2-915F-F908AA814A9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2" name="テキスト ボックス 481">
          <a:extLst>
            <a:ext uri="{FF2B5EF4-FFF2-40B4-BE49-F238E27FC236}">
              <a16:creationId xmlns:a16="http://schemas.microsoft.com/office/drawing/2014/main" id="{61FE25BE-F545-4E47-94E8-9134371E079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3" name="テキスト ボックス 482">
          <a:extLst>
            <a:ext uri="{FF2B5EF4-FFF2-40B4-BE49-F238E27FC236}">
              <a16:creationId xmlns:a16="http://schemas.microsoft.com/office/drawing/2014/main" id="{0D3BCD5A-8B02-4F23-A787-2935523BC4E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97245</xdr:rowOff>
    </xdr:from>
    <xdr:to>
      <xdr:col>85</xdr:col>
      <xdr:colOff>177800</xdr:colOff>
      <xdr:row>107</xdr:row>
      <xdr:rowOff>27395</xdr:rowOff>
    </xdr:to>
    <xdr:sp macro="" textlink="">
      <xdr:nvSpPr>
        <xdr:cNvPr id="484" name="楕円 483">
          <a:extLst>
            <a:ext uri="{FF2B5EF4-FFF2-40B4-BE49-F238E27FC236}">
              <a16:creationId xmlns:a16="http://schemas.microsoft.com/office/drawing/2014/main" id="{7988FEE0-B234-4881-B8C3-C3438F7BBF21}"/>
            </a:ext>
          </a:extLst>
        </xdr:cNvPr>
        <xdr:cNvSpPr/>
      </xdr:nvSpPr>
      <xdr:spPr>
        <a:xfrm>
          <a:off x="16268700" y="1827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75672</xdr:rowOff>
    </xdr:from>
    <xdr:ext cx="405111" cy="259045"/>
    <xdr:sp macro="" textlink="">
      <xdr:nvSpPr>
        <xdr:cNvPr id="485" name="【庁舎】&#10;有形固定資産減価償却率該当値テキスト">
          <a:extLst>
            <a:ext uri="{FF2B5EF4-FFF2-40B4-BE49-F238E27FC236}">
              <a16:creationId xmlns:a16="http://schemas.microsoft.com/office/drawing/2014/main" id="{27701D5E-F906-41EF-A2DE-FC047554AF5D}"/>
            </a:ext>
          </a:extLst>
        </xdr:cNvPr>
        <xdr:cNvSpPr txBox="1"/>
      </xdr:nvSpPr>
      <xdr:spPr>
        <a:xfrm>
          <a:off x="16357600" y="1824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71120</xdr:rowOff>
    </xdr:from>
    <xdr:to>
      <xdr:col>81</xdr:col>
      <xdr:colOff>101600</xdr:colOff>
      <xdr:row>107</xdr:row>
      <xdr:rowOff>1270</xdr:rowOff>
    </xdr:to>
    <xdr:sp macro="" textlink="">
      <xdr:nvSpPr>
        <xdr:cNvPr id="486" name="楕円 485">
          <a:extLst>
            <a:ext uri="{FF2B5EF4-FFF2-40B4-BE49-F238E27FC236}">
              <a16:creationId xmlns:a16="http://schemas.microsoft.com/office/drawing/2014/main" id="{E9F062CC-7DBD-4D62-A175-08C09E3085A1}"/>
            </a:ext>
          </a:extLst>
        </xdr:cNvPr>
        <xdr:cNvSpPr/>
      </xdr:nvSpPr>
      <xdr:spPr>
        <a:xfrm>
          <a:off x="15430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121920</xdr:rowOff>
    </xdr:from>
    <xdr:to>
      <xdr:col>85</xdr:col>
      <xdr:colOff>127000</xdr:colOff>
      <xdr:row>106</xdr:row>
      <xdr:rowOff>148045</xdr:rowOff>
    </xdr:to>
    <xdr:cxnSp macro="">
      <xdr:nvCxnSpPr>
        <xdr:cNvPr id="487" name="直線コネクタ 486">
          <a:extLst>
            <a:ext uri="{FF2B5EF4-FFF2-40B4-BE49-F238E27FC236}">
              <a16:creationId xmlns:a16="http://schemas.microsoft.com/office/drawing/2014/main" id="{D1E315E3-BB79-46D9-BE35-987D3BE60FED}"/>
            </a:ext>
          </a:extLst>
        </xdr:cNvPr>
        <xdr:cNvCxnSpPr/>
      </xdr:nvCxnSpPr>
      <xdr:spPr>
        <a:xfrm>
          <a:off x="15481300" y="18295620"/>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40095</xdr:rowOff>
    </xdr:from>
    <xdr:to>
      <xdr:col>76</xdr:col>
      <xdr:colOff>165100</xdr:colOff>
      <xdr:row>106</xdr:row>
      <xdr:rowOff>141695</xdr:rowOff>
    </xdr:to>
    <xdr:sp macro="" textlink="">
      <xdr:nvSpPr>
        <xdr:cNvPr id="488" name="楕円 487">
          <a:extLst>
            <a:ext uri="{FF2B5EF4-FFF2-40B4-BE49-F238E27FC236}">
              <a16:creationId xmlns:a16="http://schemas.microsoft.com/office/drawing/2014/main" id="{894A8BD8-6AA1-49D2-8882-EB5A36E3840E}"/>
            </a:ext>
          </a:extLst>
        </xdr:cNvPr>
        <xdr:cNvSpPr/>
      </xdr:nvSpPr>
      <xdr:spPr>
        <a:xfrm>
          <a:off x="14541500" y="1821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90895</xdr:rowOff>
    </xdr:from>
    <xdr:to>
      <xdr:col>81</xdr:col>
      <xdr:colOff>50800</xdr:colOff>
      <xdr:row>106</xdr:row>
      <xdr:rowOff>121920</xdr:rowOff>
    </xdr:to>
    <xdr:cxnSp macro="">
      <xdr:nvCxnSpPr>
        <xdr:cNvPr id="489" name="直線コネクタ 488">
          <a:extLst>
            <a:ext uri="{FF2B5EF4-FFF2-40B4-BE49-F238E27FC236}">
              <a16:creationId xmlns:a16="http://schemas.microsoft.com/office/drawing/2014/main" id="{ABA590C1-C39B-4B39-880E-6CA62BA4D010}"/>
            </a:ext>
          </a:extLst>
        </xdr:cNvPr>
        <xdr:cNvCxnSpPr/>
      </xdr:nvCxnSpPr>
      <xdr:spPr>
        <a:xfrm>
          <a:off x="14592300" y="18264595"/>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10705</xdr:rowOff>
    </xdr:from>
    <xdr:to>
      <xdr:col>72</xdr:col>
      <xdr:colOff>38100</xdr:colOff>
      <xdr:row>106</xdr:row>
      <xdr:rowOff>112305</xdr:rowOff>
    </xdr:to>
    <xdr:sp macro="" textlink="">
      <xdr:nvSpPr>
        <xdr:cNvPr id="490" name="楕円 489">
          <a:extLst>
            <a:ext uri="{FF2B5EF4-FFF2-40B4-BE49-F238E27FC236}">
              <a16:creationId xmlns:a16="http://schemas.microsoft.com/office/drawing/2014/main" id="{85E4B9BC-DA7E-42EC-833E-8A86836C3CB3}"/>
            </a:ext>
          </a:extLst>
        </xdr:cNvPr>
        <xdr:cNvSpPr/>
      </xdr:nvSpPr>
      <xdr:spPr>
        <a:xfrm>
          <a:off x="13652500" y="1818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61505</xdr:rowOff>
    </xdr:from>
    <xdr:to>
      <xdr:col>76</xdr:col>
      <xdr:colOff>114300</xdr:colOff>
      <xdr:row>106</xdr:row>
      <xdr:rowOff>90895</xdr:rowOff>
    </xdr:to>
    <xdr:cxnSp macro="">
      <xdr:nvCxnSpPr>
        <xdr:cNvPr id="491" name="直線コネクタ 490">
          <a:extLst>
            <a:ext uri="{FF2B5EF4-FFF2-40B4-BE49-F238E27FC236}">
              <a16:creationId xmlns:a16="http://schemas.microsoft.com/office/drawing/2014/main" id="{B3FCA67F-12FE-4805-B1F3-154E476E3EF6}"/>
            </a:ext>
          </a:extLst>
        </xdr:cNvPr>
        <xdr:cNvCxnSpPr/>
      </xdr:nvCxnSpPr>
      <xdr:spPr>
        <a:xfrm>
          <a:off x="13703300" y="18235205"/>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151130</xdr:rowOff>
    </xdr:from>
    <xdr:to>
      <xdr:col>67</xdr:col>
      <xdr:colOff>101600</xdr:colOff>
      <xdr:row>106</xdr:row>
      <xdr:rowOff>81280</xdr:rowOff>
    </xdr:to>
    <xdr:sp macro="" textlink="">
      <xdr:nvSpPr>
        <xdr:cNvPr id="492" name="楕円 491">
          <a:extLst>
            <a:ext uri="{FF2B5EF4-FFF2-40B4-BE49-F238E27FC236}">
              <a16:creationId xmlns:a16="http://schemas.microsoft.com/office/drawing/2014/main" id="{D1111F37-BE42-4CAB-8ED3-90D807473BF4}"/>
            </a:ext>
          </a:extLst>
        </xdr:cNvPr>
        <xdr:cNvSpPr/>
      </xdr:nvSpPr>
      <xdr:spPr>
        <a:xfrm>
          <a:off x="12763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30480</xdr:rowOff>
    </xdr:from>
    <xdr:to>
      <xdr:col>71</xdr:col>
      <xdr:colOff>177800</xdr:colOff>
      <xdr:row>106</xdr:row>
      <xdr:rowOff>61505</xdr:rowOff>
    </xdr:to>
    <xdr:cxnSp macro="">
      <xdr:nvCxnSpPr>
        <xdr:cNvPr id="493" name="直線コネクタ 492">
          <a:extLst>
            <a:ext uri="{FF2B5EF4-FFF2-40B4-BE49-F238E27FC236}">
              <a16:creationId xmlns:a16="http://schemas.microsoft.com/office/drawing/2014/main" id="{F56E5D92-1DBB-4029-A7BB-E710AF260E5C}"/>
            </a:ext>
          </a:extLst>
        </xdr:cNvPr>
        <xdr:cNvCxnSpPr/>
      </xdr:nvCxnSpPr>
      <xdr:spPr>
        <a:xfrm>
          <a:off x="12814300" y="18204180"/>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19429</xdr:rowOff>
    </xdr:from>
    <xdr:ext cx="405111" cy="259045"/>
    <xdr:sp macro="" textlink="">
      <xdr:nvSpPr>
        <xdr:cNvPr id="494" name="n_1aveValue【庁舎】&#10;有形固定資産減価償却率">
          <a:extLst>
            <a:ext uri="{FF2B5EF4-FFF2-40B4-BE49-F238E27FC236}">
              <a16:creationId xmlns:a16="http://schemas.microsoft.com/office/drawing/2014/main" id="{E08D97A6-6831-4041-AE6A-0194903A924C}"/>
            </a:ext>
          </a:extLst>
        </xdr:cNvPr>
        <xdr:cNvSpPr txBox="1"/>
      </xdr:nvSpPr>
      <xdr:spPr>
        <a:xfrm>
          <a:off x="152660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158222</xdr:rowOff>
    </xdr:from>
    <xdr:ext cx="405111" cy="259045"/>
    <xdr:sp macro="" textlink="">
      <xdr:nvSpPr>
        <xdr:cNvPr id="495" name="n_2aveValue【庁舎】&#10;有形固定資産減価償却率">
          <a:extLst>
            <a:ext uri="{FF2B5EF4-FFF2-40B4-BE49-F238E27FC236}">
              <a16:creationId xmlns:a16="http://schemas.microsoft.com/office/drawing/2014/main" id="{A0C5DBC8-F665-4528-9C7D-6C65F5CAF2BE}"/>
            </a:ext>
          </a:extLst>
        </xdr:cNvPr>
        <xdr:cNvSpPr txBox="1"/>
      </xdr:nvSpPr>
      <xdr:spPr>
        <a:xfrm>
          <a:off x="143897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65150</xdr:rowOff>
    </xdr:from>
    <xdr:ext cx="405111" cy="259045"/>
    <xdr:sp macro="" textlink="">
      <xdr:nvSpPr>
        <xdr:cNvPr id="496" name="n_3aveValue【庁舎】&#10;有形固定資産減価償却率">
          <a:extLst>
            <a:ext uri="{FF2B5EF4-FFF2-40B4-BE49-F238E27FC236}">
              <a16:creationId xmlns:a16="http://schemas.microsoft.com/office/drawing/2014/main" id="{5402F4DE-3657-4E8B-8EC5-CB0C53526AF2}"/>
            </a:ext>
          </a:extLst>
        </xdr:cNvPr>
        <xdr:cNvSpPr txBox="1"/>
      </xdr:nvSpPr>
      <xdr:spPr>
        <a:xfrm>
          <a:off x="13500744" y="17895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27595</xdr:rowOff>
    </xdr:from>
    <xdr:ext cx="405111" cy="259045"/>
    <xdr:sp macro="" textlink="">
      <xdr:nvSpPr>
        <xdr:cNvPr id="497" name="n_4aveValue【庁舎】&#10;有形固定資産減価償却率">
          <a:extLst>
            <a:ext uri="{FF2B5EF4-FFF2-40B4-BE49-F238E27FC236}">
              <a16:creationId xmlns:a16="http://schemas.microsoft.com/office/drawing/2014/main" id="{FD673E35-F9CA-478B-9499-CBE89E915470}"/>
            </a:ext>
          </a:extLst>
        </xdr:cNvPr>
        <xdr:cNvSpPr txBox="1"/>
      </xdr:nvSpPr>
      <xdr:spPr>
        <a:xfrm>
          <a:off x="12611744" y="1785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163847</xdr:rowOff>
    </xdr:from>
    <xdr:ext cx="405111" cy="259045"/>
    <xdr:sp macro="" textlink="">
      <xdr:nvSpPr>
        <xdr:cNvPr id="498" name="n_1mainValue【庁舎】&#10;有形固定資産減価償却率">
          <a:extLst>
            <a:ext uri="{FF2B5EF4-FFF2-40B4-BE49-F238E27FC236}">
              <a16:creationId xmlns:a16="http://schemas.microsoft.com/office/drawing/2014/main" id="{58B66BD9-6E57-4727-834D-C0C8F76E994C}"/>
            </a:ext>
          </a:extLst>
        </xdr:cNvPr>
        <xdr:cNvSpPr txBox="1"/>
      </xdr:nvSpPr>
      <xdr:spPr>
        <a:xfrm>
          <a:off x="15266044" y="183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132822</xdr:rowOff>
    </xdr:from>
    <xdr:ext cx="405111" cy="259045"/>
    <xdr:sp macro="" textlink="">
      <xdr:nvSpPr>
        <xdr:cNvPr id="499" name="n_2mainValue【庁舎】&#10;有形固定資産減価償却率">
          <a:extLst>
            <a:ext uri="{FF2B5EF4-FFF2-40B4-BE49-F238E27FC236}">
              <a16:creationId xmlns:a16="http://schemas.microsoft.com/office/drawing/2014/main" id="{3CE13761-BB61-41D9-B871-BA57A45D701B}"/>
            </a:ext>
          </a:extLst>
        </xdr:cNvPr>
        <xdr:cNvSpPr txBox="1"/>
      </xdr:nvSpPr>
      <xdr:spPr>
        <a:xfrm>
          <a:off x="14389744" y="1830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103432</xdr:rowOff>
    </xdr:from>
    <xdr:ext cx="405111" cy="259045"/>
    <xdr:sp macro="" textlink="">
      <xdr:nvSpPr>
        <xdr:cNvPr id="500" name="n_3mainValue【庁舎】&#10;有形固定資産減価償却率">
          <a:extLst>
            <a:ext uri="{FF2B5EF4-FFF2-40B4-BE49-F238E27FC236}">
              <a16:creationId xmlns:a16="http://schemas.microsoft.com/office/drawing/2014/main" id="{D2D834A9-E15F-4AE5-8B24-065C768D0D24}"/>
            </a:ext>
          </a:extLst>
        </xdr:cNvPr>
        <xdr:cNvSpPr txBox="1"/>
      </xdr:nvSpPr>
      <xdr:spPr>
        <a:xfrm>
          <a:off x="13500744" y="1827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72407</xdr:rowOff>
    </xdr:from>
    <xdr:ext cx="405111" cy="259045"/>
    <xdr:sp macro="" textlink="">
      <xdr:nvSpPr>
        <xdr:cNvPr id="501" name="n_4mainValue【庁舎】&#10;有形固定資産減価償却率">
          <a:extLst>
            <a:ext uri="{FF2B5EF4-FFF2-40B4-BE49-F238E27FC236}">
              <a16:creationId xmlns:a16="http://schemas.microsoft.com/office/drawing/2014/main" id="{F7D412BB-55DC-403D-A5E4-7D480FF60A05}"/>
            </a:ext>
          </a:extLst>
        </xdr:cNvPr>
        <xdr:cNvSpPr txBox="1"/>
      </xdr:nvSpPr>
      <xdr:spPr>
        <a:xfrm>
          <a:off x="12611744"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2" name="正方形/長方形 501">
          <a:extLst>
            <a:ext uri="{FF2B5EF4-FFF2-40B4-BE49-F238E27FC236}">
              <a16:creationId xmlns:a16="http://schemas.microsoft.com/office/drawing/2014/main" id="{140BBA8C-E8BB-4EC6-B40C-614527FF246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3" name="正方形/長方形 502">
          <a:extLst>
            <a:ext uri="{FF2B5EF4-FFF2-40B4-BE49-F238E27FC236}">
              <a16:creationId xmlns:a16="http://schemas.microsoft.com/office/drawing/2014/main" id="{FC6E6B11-9303-4DA2-AFD7-A9E153CB692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4" name="正方形/長方形 503">
          <a:extLst>
            <a:ext uri="{FF2B5EF4-FFF2-40B4-BE49-F238E27FC236}">
              <a16:creationId xmlns:a16="http://schemas.microsoft.com/office/drawing/2014/main" id="{D149ACF9-B469-4D0E-A6BD-45B959A515C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5" name="正方形/長方形 504">
          <a:extLst>
            <a:ext uri="{FF2B5EF4-FFF2-40B4-BE49-F238E27FC236}">
              <a16:creationId xmlns:a16="http://schemas.microsoft.com/office/drawing/2014/main" id="{99B34063-56E9-4118-950D-C9C3EDFBE7E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6" name="正方形/長方形 505">
          <a:extLst>
            <a:ext uri="{FF2B5EF4-FFF2-40B4-BE49-F238E27FC236}">
              <a16:creationId xmlns:a16="http://schemas.microsoft.com/office/drawing/2014/main" id="{B084F79B-B751-43B3-8667-D3B313C3A6C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7" name="正方形/長方形 506">
          <a:extLst>
            <a:ext uri="{FF2B5EF4-FFF2-40B4-BE49-F238E27FC236}">
              <a16:creationId xmlns:a16="http://schemas.microsoft.com/office/drawing/2014/main" id="{6C36DFA0-33BA-4DDE-BAC1-F7AF51FDAEB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8" name="正方形/長方形 507">
          <a:extLst>
            <a:ext uri="{FF2B5EF4-FFF2-40B4-BE49-F238E27FC236}">
              <a16:creationId xmlns:a16="http://schemas.microsoft.com/office/drawing/2014/main" id="{29E7908F-2838-4AD1-B12B-3DCC335185D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9" name="正方形/長方形 508">
          <a:extLst>
            <a:ext uri="{FF2B5EF4-FFF2-40B4-BE49-F238E27FC236}">
              <a16:creationId xmlns:a16="http://schemas.microsoft.com/office/drawing/2014/main" id="{7DF50FA3-ED27-4C9B-805A-47EC91E1B53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10" name="テキスト ボックス 509">
          <a:extLst>
            <a:ext uri="{FF2B5EF4-FFF2-40B4-BE49-F238E27FC236}">
              <a16:creationId xmlns:a16="http://schemas.microsoft.com/office/drawing/2014/main" id="{EA6BCC43-F78E-44A2-9E78-7E674B9F9B0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1" name="直線コネクタ 510">
          <a:extLst>
            <a:ext uri="{FF2B5EF4-FFF2-40B4-BE49-F238E27FC236}">
              <a16:creationId xmlns:a16="http://schemas.microsoft.com/office/drawing/2014/main" id="{02E43016-F9D5-4610-B938-A6B9C1EBBA3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12" name="直線コネクタ 511">
          <a:extLst>
            <a:ext uri="{FF2B5EF4-FFF2-40B4-BE49-F238E27FC236}">
              <a16:creationId xmlns:a16="http://schemas.microsoft.com/office/drawing/2014/main" id="{3CF0E2D5-455F-490D-BF9A-C4482C87AEDA}"/>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13" name="テキスト ボックス 512">
          <a:extLst>
            <a:ext uri="{FF2B5EF4-FFF2-40B4-BE49-F238E27FC236}">
              <a16:creationId xmlns:a16="http://schemas.microsoft.com/office/drawing/2014/main" id="{5E6C695F-D105-46BB-87C0-71A5F7B97729}"/>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14" name="直線コネクタ 513">
          <a:extLst>
            <a:ext uri="{FF2B5EF4-FFF2-40B4-BE49-F238E27FC236}">
              <a16:creationId xmlns:a16="http://schemas.microsoft.com/office/drawing/2014/main" id="{7FCC0DE3-EEA7-417A-BDE5-EF4E486201F7}"/>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15" name="テキスト ボックス 514">
          <a:extLst>
            <a:ext uri="{FF2B5EF4-FFF2-40B4-BE49-F238E27FC236}">
              <a16:creationId xmlns:a16="http://schemas.microsoft.com/office/drawing/2014/main" id="{BF3F1B89-8536-464B-8C6F-E8CA0B5E33D7}"/>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16" name="直線コネクタ 515">
          <a:extLst>
            <a:ext uri="{FF2B5EF4-FFF2-40B4-BE49-F238E27FC236}">
              <a16:creationId xmlns:a16="http://schemas.microsoft.com/office/drawing/2014/main" id="{F07AA5FD-1AB9-46EF-B2F9-2E1B1684D29F}"/>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17" name="テキスト ボックス 516">
          <a:extLst>
            <a:ext uri="{FF2B5EF4-FFF2-40B4-BE49-F238E27FC236}">
              <a16:creationId xmlns:a16="http://schemas.microsoft.com/office/drawing/2014/main" id="{50635C35-A8F2-4BD2-BF62-6B337AE73369}"/>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18" name="直線コネクタ 517">
          <a:extLst>
            <a:ext uri="{FF2B5EF4-FFF2-40B4-BE49-F238E27FC236}">
              <a16:creationId xmlns:a16="http://schemas.microsoft.com/office/drawing/2014/main" id="{07008995-E3C3-484A-9447-4F2A60A887CD}"/>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19" name="テキスト ボックス 518">
          <a:extLst>
            <a:ext uri="{FF2B5EF4-FFF2-40B4-BE49-F238E27FC236}">
              <a16:creationId xmlns:a16="http://schemas.microsoft.com/office/drawing/2014/main" id="{1E80CD47-CD5F-46DA-AFA3-ACF0FF42B0C8}"/>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0" name="直線コネクタ 519">
          <a:extLst>
            <a:ext uri="{FF2B5EF4-FFF2-40B4-BE49-F238E27FC236}">
              <a16:creationId xmlns:a16="http://schemas.microsoft.com/office/drawing/2014/main" id="{393C1F85-86E7-445A-B26C-C50F5EBD3C0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1" name="テキスト ボックス 520">
          <a:extLst>
            <a:ext uri="{FF2B5EF4-FFF2-40B4-BE49-F238E27FC236}">
              <a16:creationId xmlns:a16="http://schemas.microsoft.com/office/drawing/2014/main" id="{27DB0F39-75E2-4E7E-BD1E-A3CD08B6DFD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2" name="【庁舎】&#10;一人当たり面積グラフ枠">
          <a:extLst>
            <a:ext uri="{FF2B5EF4-FFF2-40B4-BE49-F238E27FC236}">
              <a16:creationId xmlns:a16="http://schemas.microsoft.com/office/drawing/2014/main" id="{A3C7F9D9-F286-49FA-830F-9E9277C1A57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27279</xdr:rowOff>
    </xdr:from>
    <xdr:to>
      <xdr:col>116</xdr:col>
      <xdr:colOff>62864</xdr:colOff>
      <xdr:row>107</xdr:row>
      <xdr:rowOff>153924</xdr:rowOff>
    </xdr:to>
    <xdr:cxnSp macro="">
      <xdr:nvCxnSpPr>
        <xdr:cNvPr id="523" name="直線コネクタ 522">
          <a:extLst>
            <a:ext uri="{FF2B5EF4-FFF2-40B4-BE49-F238E27FC236}">
              <a16:creationId xmlns:a16="http://schemas.microsoft.com/office/drawing/2014/main" id="{CA2228C5-7E30-44B5-86B1-0415704EEA3A}"/>
            </a:ext>
          </a:extLst>
        </xdr:cNvPr>
        <xdr:cNvCxnSpPr/>
      </xdr:nvCxnSpPr>
      <xdr:spPr>
        <a:xfrm flipV="1">
          <a:off x="22160864" y="17172279"/>
          <a:ext cx="0" cy="1326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157751</xdr:rowOff>
    </xdr:from>
    <xdr:ext cx="469744" cy="259045"/>
    <xdr:sp macro="" textlink="">
      <xdr:nvSpPr>
        <xdr:cNvPr id="524" name="【庁舎】&#10;一人当たり面積最小値テキスト">
          <a:extLst>
            <a:ext uri="{FF2B5EF4-FFF2-40B4-BE49-F238E27FC236}">
              <a16:creationId xmlns:a16="http://schemas.microsoft.com/office/drawing/2014/main" id="{1CCF0E57-424F-4AF3-B0E7-807C3E8E850A}"/>
            </a:ext>
          </a:extLst>
        </xdr:cNvPr>
        <xdr:cNvSpPr txBox="1"/>
      </xdr:nvSpPr>
      <xdr:spPr>
        <a:xfrm>
          <a:off x="22199600" y="1850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153924</xdr:rowOff>
    </xdr:from>
    <xdr:to>
      <xdr:col>116</xdr:col>
      <xdr:colOff>152400</xdr:colOff>
      <xdr:row>107</xdr:row>
      <xdr:rowOff>153924</xdr:rowOff>
    </xdr:to>
    <xdr:cxnSp macro="">
      <xdr:nvCxnSpPr>
        <xdr:cNvPr id="525" name="直線コネクタ 524">
          <a:extLst>
            <a:ext uri="{FF2B5EF4-FFF2-40B4-BE49-F238E27FC236}">
              <a16:creationId xmlns:a16="http://schemas.microsoft.com/office/drawing/2014/main" id="{B94E162A-4664-411D-936A-7696A5D34188}"/>
            </a:ext>
          </a:extLst>
        </xdr:cNvPr>
        <xdr:cNvCxnSpPr/>
      </xdr:nvCxnSpPr>
      <xdr:spPr>
        <a:xfrm>
          <a:off x="22072600" y="18499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145406</xdr:rowOff>
    </xdr:from>
    <xdr:ext cx="469744" cy="259045"/>
    <xdr:sp macro="" textlink="">
      <xdr:nvSpPr>
        <xdr:cNvPr id="526" name="【庁舎】&#10;一人当たり面積最大値テキスト">
          <a:extLst>
            <a:ext uri="{FF2B5EF4-FFF2-40B4-BE49-F238E27FC236}">
              <a16:creationId xmlns:a16="http://schemas.microsoft.com/office/drawing/2014/main" id="{3BDB6708-0CFC-402B-84B1-EAC9B2DB20A7}"/>
            </a:ext>
          </a:extLst>
        </xdr:cNvPr>
        <xdr:cNvSpPr txBox="1"/>
      </xdr:nvSpPr>
      <xdr:spPr>
        <a:xfrm>
          <a:off x="22199600" y="16947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27279</xdr:rowOff>
    </xdr:from>
    <xdr:to>
      <xdr:col>116</xdr:col>
      <xdr:colOff>152400</xdr:colOff>
      <xdr:row>100</xdr:row>
      <xdr:rowOff>27279</xdr:rowOff>
    </xdr:to>
    <xdr:cxnSp macro="">
      <xdr:nvCxnSpPr>
        <xdr:cNvPr id="527" name="直線コネクタ 526">
          <a:extLst>
            <a:ext uri="{FF2B5EF4-FFF2-40B4-BE49-F238E27FC236}">
              <a16:creationId xmlns:a16="http://schemas.microsoft.com/office/drawing/2014/main" id="{D475E4F1-A822-4A87-8E8D-D31ECA86CA93}"/>
            </a:ext>
          </a:extLst>
        </xdr:cNvPr>
        <xdr:cNvCxnSpPr/>
      </xdr:nvCxnSpPr>
      <xdr:spPr>
        <a:xfrm>
          <a:off x="22072600" y="17172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112641</xdr:rowOff>
    </xdr:from>
    <xdr:ext cx="469744" cy="259045"/>
    <xdr:sp macro="" textlink="">
      <xdr:nvSpPr>
        <xdr:cNvPr id="528" name="【庁舎】&#10;一人当たり面積平均値テキスト">
          <a:extLst>
            <a:ext uri="{FF2B5EF4-FFF2-40B4-BE49-F238E27FC236}">
              <a16:creationId xmlns:a16="http://schemas.microsoft.com/office/drawing/2014/main" id="{E30BDCCF-E0A0-4865-A087-2C88B241AAF3}"/>
            </a:ext>
          </a:extLst>
        </xdr:cNvPr>
        <xdr:cNvSpPr txBox="1"/>
      </xdr:nvSpPr>
      <xdr:spPr>
        <a:xfrm>
          <a:off x="22199600" y="181148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134214</xdr:rowOff>
    </xdr:from>
    <xdr:to>
      <xdr:col>116</xdr:col>
      <xdr:colOff>114300</xdr:colOff>
      <xdr:row>106</xdr:row>
      <xdr:rowOff>64364</xdr:rowOff>
    </xdr:to>
    <xdr:sp macro="" textlink="">
      <xdr:nvSpPr>
        <xdr:cNvPr id="529" name="フローチャート: 判断 528">
          <a:extLst>
            <a:ext uri="{FF2B5EF4-FFF2-40B4-BE49-F238E27FC236}">
              <a16:creationId xmlns:a16="http://schemas.microsoft.com/office/drawing/2014/main" id="{C0E9EBB7-98B7-4125-BF7E-3DD54902F945}"/>
            </a:ext>
          </a:extLst>
        </xdr:cNvPr>
        <xdr:cNvSpPr/>
      </xdr:nvSpPr>
      <xdr:spPr>
        <a:xfrm>
          <a:off x="22110700" y="1813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155702</xdr:rowOff>
    </xdr:from>
    <xdr:to>
      <xdr:col>112</xdr:col>
      <xdr:colOff>38100</xdr:colOff>
      <xdr:row>106</xdr:row>
      <xdr:rowOff>85852</xdr:rowOff>
    </xdr:to>
    <xdr:sp macro="" textlink="">
      <xdr:nvSpPr>
        <xdr:cNvPr id="530" name="フローチャート: 判断 529">
          <a:extLst>
            <a:ext uri="{FF2B5EF4-FFF2-40B4-BE49-F238E27FC236}">
              <a16:creationId xmlns:a16="http://schemas.microsoft.com/office/drawing/2014/main" id="{8CACB0CA-0390-4A55-97C2-18E6685A286C}"/>
            </a:ext>
          </a:extLst>
        </xdr:cNvPr>
        <xdr:cNvSpPr/>
      </xdr:nvSpPr>
      <xdr:spPr>
        <a:xfrm>
          <a:off x="21272500" y="181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159359</xdr:rowOff>
    </xdr:from>
    <xdr:to>
      <xdr:col>107</xdr:col>
      <xdr:colOff>101600</xdr:colOff>
      <xdr:row>106</xdr:row>
      <xdr:rowOff>89509</xdr:rowOff>
    </xdr:to>
    <xdr:sp macro="" textlink="">
      <xdr:nvSpPr>
        <xdr:cNvPr id="531" name="フローチャート: 判断 530">
          <a:extLst>
            <a:ext uri="{FF2B5EF4-FFF2-40B4-BE49-F238E27FC236}">
              <a16:creationId xmlns:a16="http://schemas.microsoft.com/office/drawing/2014/main" id="{928F37BF-97C9-4DBA-9FC3-5B35D9E57050}"/>
            </a:ext>
          </a:extLst>
        </xdr:cNvPr>
        <xdr:cNvSpPr/>
      </xdr:nvSpPr>
      <xdr:spPr>
        <a:xfrm>
          <a:off x="20383500" y="1816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10770</xdr:rowOff>
    </xdr:from>
    <xdr:to>
      <xdr:col>102</xdr:col>
      <xdr:colOff>165100</xdr:colOff>
      <xdr:row>106</xdr:row>
      <xdr:rowOff>112370</xdr:rowOff>
    </xdr:to>
    <xdr:sp macro="" textlink="">
      <xdr:nvSpPr>
        <xdr:cNvPr id="532" name="フローチャート: 判断 531">
          <a:extLst>
            <a:ext uri="{FF2B5EF4-FFF2-40B4-BE49-F238E27FC236}">
              <a16:creationId xmlns:a16="http://schemas.microsoft.com/office/drawing/2014/main" id="{6338D1F8-E1A0-4B68-B12F-C306BAAFB7BC}"/>
            </a:ext>
          </a:extLst>
        </xdr:cNvPr>
        <xdr:cNvSpPr/>
      </xdr:nvSpPr>
      <xdr:spPr>
        <a:xfrm>
          <a:off x="19494500" y="1818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168047</xdr:rowOff>
    </xdr:from>
    <xdr:to>
      <xdr:col>98</xdr:col>
      <xdr:colOff>38100</xdr:colOff>
      <xdr:row>106</xdr:row>
      <xdr:rowOff>98197</xdr:rowOff>
    </xdr:to>
    <xdr:sp macro="" textlink="">
      <xdr:nvSpPr>
        <xdr:cNvPr id="533" name="フローチャート: 判断 532">
          <a:extLst>
            <a:ext uri="{FF2B5EF4-FFF2-40B4-BE49-F238E27FC236}">
              <a16:creationId xmlns:a16="http://schemas.microsoft.com/office/drawing/2014/main" id="{8F01E2EF-A518-4D2E-9763-A3F7E9087C0C}"/>
            </a:ext>
          </a:extLst>
        </xdr:cNvPr>
        <xdr:cNvSpPr/>
      </xdr:nvSpPr>
      <xdr:spPr>
        <a:xfrm>
          <a:off x="18605500" y="1817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4" name="テキスト ボックス 533">
          <a:extLst>
            <a:ext uri="{FF2B5EF4-FFF2-40B4-BE49-F238E27FC236}">
              <a16:creationId xmlns:a16="http://schemas.microsoft.com/office/drawing/2014/main" id="{7BCB84D4-86F1-497E-B760-0CBE2B9F38D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5" name="テキスト ボックス 534">
          <a:extLst>
            <a:ext uri="{FF2B5EF4-FFF2-40B4-BE49-F238E27FC236}">
              <a16:creationId xmlns:a16="http://schemas.microsoft.com/office/drawing/2014/main" id="{F0B30AD4-2579-4055-8726-AB420F78347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6" name="テキスト ボックス 535">
          <a:extLst>
            <a:ext uri="{FF2B5EF4-FFF2-40B4-BE49-F238E27FC236}">
              <a16:creationId xmlns:a16="http://schemas.microsoft.com/office/drawing/2014/main" id="{D81EEF74-1642-4916-AEEE-ED8DF100382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7" name="テキスト ボックス 536">
          <a:extLst>
            <a:ext uri="{FF2B5EF4-FFF2-40B4-BE49-F238E27FC236}">
              <a16:creationId xmlns:a16="http://schemas.microsoft.com/office/drawing/2014/main" id="{7AA3FBB8-6E6E-45C1-B547-5B8553F6D88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8" name="テキスト ボックス 537">
          <a:extLst>
            <a:ext uri="{FF2B5EF4-FFF2-40B4-BE49-F238E27FC236}">
              <a16:creationId xmlns:a16="http://schemas.microsoft.com/office/drawing/2014/main" id="{8619AA46-370E-49CA-A6C3-FFCB275960A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127812</xdr:rowOff>
    </xdr:from>
    <xdr:to>
      <xdr:col>116</xdr:col>
      <xdr:colOff>114300</xdr:colOff>
      <xdr:row>106</xdr:row>
      <xdr:rowOff>57962</xdr:rowOff>
    </xdr:to>
    <xdr:sp macro="" textlink="">
      <xdr:nvSpPr>
        <xdr:cNvPr id="539" name="楕円 538">
          <a:extLst>
            <a:ext uri="{FF2B5EF4-FFF2-40B4-BE49-F238E27FC236}">
              <a16:creationId xmlns:a16="http://schemas.microsoft.com/office/drawing/2014/main" id="{23CBC7DD-B0FC-49D1-B6E1-8B09AC1BD670}"/>
            </a:ext>
          </a:extLst>
        </xdr:cNvPr>
        <xdr:cNvSpPr/>
      </xdr:nvSpPr>
      <xdr:spPr>
        <a:xfrm>
          <a:off x="22110700" y="1813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150689</xdr:rowOff>
    </xdr:from>
    <xdr:ext cx="469744" cy="259045"/>
    <xdr:sp macro="" textlink="">
      <xdr:nvSpPr>
        <xdr:cNvPr id="540" name="【庁舎】&#10;一人当たり面積該当値テキスト">
          <a:extLst>
            <a:ext uri="{FF2B5EF4-FFF2-40B4-BE49-F238E27FC236}">
              <a16:creationId xmlns:a16="http://schemas.microsoft.com/office/drawing/2014/main" id="{A253FF4A-BABD-462F-B1DE-56F96E45B150}"/>
            </a:ext>
          </a:extLst>
        </xdr:cNvPr>
        <xdr:cNvSpPr txBox="1"/>
      </xdr:nvSpPr>
      <xdr:spPr>
        <a:xfrm>
          <a:off x="22199600" y="17981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136043</xdr:rowOff>
    </xdr:from>
    <xdr:to>
      <xdr:col>112</xdr:col>
      <xdr:colOff>38100</xdr:colOff>
      <xdr:row>106</xdr:row>
      <xdr:rowOff>66193</xdr:rowOff>
    </xdr:to>
    <xdr:sp macro="" textlink="">
      <xdr:nvSpPr>
        <xdr:cNvPr id="541" name="楕円 540">
          <a:extLst>
            <a:ext uri="{FF2B5EF4-FFF2-40B4-BE49-F238E27FC236}">
              <a16:creationId xmlns:a16="http://schemas.microsoft.com/office/drawing/2014/main" id="{7155B925-B587-4D30-9E04-65AD41FF7CD4}"/>
            </a:ext>
          </a:extLst>
        </xdr:cNvPr>
        <xdr:cNvSpPr/>
      </xdr:nvSpPr>
      <xdr:spPr>
        <a:xfrm>
          <a:off x="21272500" y="1813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7162</xdr:rowOff>
    </xdr:from>
    <xdr:to>
      <xdr:col>116</xdr:col>
      <xdr:colOff>63500</xdr:colOff>
      <xdr:row>106</xdr:row>
      <xdr:rowOff>15393</xdr:rowOff>
    </xdr:to>
    <xdr:cxnSp macro="">
      <xdr:nvCxnSpPr>
        <xdr:cNvPr id="542" name="直線コネクタ 541">
          <a:extLst>
            <a:ext uri="{FF2B5EF4-FFF2-40B4-BE49-F238E27FC236}">
              <a16:creationId xmlns:a16="http://schemas.microsoft.com/office/drawing/2014/main" id="{4C35FAE4-A99F-44FF-80B0-9A719954B46D}"/>
            </a:ext>
          </a:extLst>
        </xdr:cNvPr>
        <xdr:cNvCxnSpPr/>
      </xdr:nvCxnSpPr>
      <xdr:spPr>
        <a:xfrm flipV="1">
          <a:off x="21323300" y="18180862"/>
          <a:ext cx="838200" cy="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140615</xdr:rowOff>
    </xdr:from>
    <xdr:to>
      <xdr:col>107</xdr:col>
      <xdr:colOff>101600</xdr:colOff>
      <xdr:row>106</xdr:row>
      <xdr:rowOff>70765</xdr:rowOff>
    </xdr:to>
    <xdr:sp macro="" textlink="">
      <xdr:nvSpPr>
        <xdr:cNvPr id="543" name="楕円 542">
          <a:extLst>
            <a:ext uri="{FF2B5EF4-FFF2-40B4-BE49-F238E27FC236}">
              <a16:creationId xmlns:a16="http://schemas.microsoft.com/office/drawing/2014/main" id="{BE159CC1-5B75-4FBF-8D14-29B2B6E12496}"/>
            </a:ext>
          </a:extLst>
        </xdr:cNvPr>
        <xdr:cNvSpPr/>
      </xdr:nvSpPr>
      <xdr:spPr>
        <a:xfrm>
          <a:off x="20383500" y="1814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15393</xdr:rowOff>
    </xdr:from>
    <xdr:to>
      <xdr:col>111</xdr:col>
      <xdr:colOff>177800</xdr:colOff>
      <xdr:row>106</xdr:row>
      <xdr:rowOff>19965</xdr:rowOff>
    </xdr:to>
    <xdr:cxnSp macro="">
      <xdr:nvCxnSpPr>
        <xdr:cNvPr id="544" name="直線コネクタ 543">
          <a:extLst>
            <a:ext uri="{FF2B5EF4-FFF2-40B4-BE49-F238E27FC236}">
              <a16:creationId xmlns:a16="http://schemas.microsoft.com/office/drawing/2014/main" id="{1BE08BD8-91DC-4AF4-9174-9FD449E9391A}"/>
            </a:ext>
          </a:extLst>
        </xdr:cNvPr>
        <xdr:cNvCxnSpPr/>
      </xdr:nvCxnSpPr>
      <xdr:spPr>
        <a:xfrm flipV="1">
          <a:off x="20434300" y="1818909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145644</xdr:rowOff>
    </xdr:from>
    <xdr:to>
      <xdr:col>102</xdr:col>
      <xdr:colOff>165100</xdr:colOff>
      <xdr:row>106</xdr:row>
      <xdr:rowOff>75794</xdr:rowOff>
    </xdr:to>
    <xdr:sp macro="" textlink="">
      <xdr:nvSpPr>
        <xdr:cNvPr id="545" name="楕円 544">
          <a:extLst>
            <a:ext uri="{FF2B5EF4-FFF2-40B4-BE49-F238E27FC236}">
              <a16:creationId xmlns:a16="http://schemas.microsoft.com/office/drawing/2014/main" id="{B62A6F7A-0A23-4DBD-9D00-3642FAD99902}"/>
            </a:ext>
          </a:extLst>
        </xdr:cNvPr>
        <xdr:cNvSpPr/>
      </xdr:nvSpPr>
      <xdr:spPr>
        <a:xfrm>
          <a:off x="19494500" y="1814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19965</xdr:rowOff>
    </xdr:from>
    <xdr:to>
      <xdr:col>107</xdr:col>
      <xdr:colOff>50800</xdr:colOff>
      <xdr:row>106</xdr:row>
      <xdr:rowOff>24994</xdr:rowOff>
    </xdr:to>
    <xdr:cxnSp macro="">
      <xdr:nvCxnSpPr>
        <xdr:cNvPr id="546" name="直線コネクタ 545">
          <a:extLst>
            <a:ext uri="{FF2B5EF4-FFF2-40B4-BE49-F238E27FC236}">
              <a16:creationId xmlns:a16="http://schemas.microsoft.com/office/drawing/2014/main" id="{064B4755-C5DD-4ADB-9681-F6406F727289}"/>
            </a:ext>
          </a:extLst>
        </xdr:cNvPr>
        <xdr:cNvCxnSpPr/>
      </xdr:nvCxnSpPr>
      <xdr:spPr>
        <a:xfrm flipV="1">
          <a:off x="19545300" y="18193665"/>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146101</xdr:rowOff>
    </xdr:from>
    <xdr:to>
      <xdr:col>98</xdr:col>
      <xdr:colOff>38100</xdr:colOff>
      <xdr:row>106</xdr:row>
      <xdr:rowOff>76251</xdr:rowOff>
    </xdr:to>
    <xdr:sp macro="" textlink="">
      <xdr:nvSpPr>
        <xdr:cNvPr id="547" name="楕円 546">
          <a:extLst>
            <a:ext uri="{FF2B5EF4-FFF2-40B4-BE49-F238E27FC236}">
              <a16:creationId xmlns:a16="http://schemas.microsoft.com/office/drawing/2014/main" id="{FC599A30-3CD5-47C8-8CED-9BC2303563DF}"/>
            </a:ext>
          </a:extLst>
        </xdr:cNvPr>
        <xdr:cNvSpPr/>
      </xdr:nvSpPr>
      <xdr:spPr>
        <a:xfrm>
          <a:off x="18605500" y="1814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24994</xdr:rowOff>
    </xdr:from>
    <xdr:to>
      <xdr:col>102</xdr:col>
      <xdr:colOff>114300</xdr:colOff>
      <xdr:row>106</xdr:row>
      <xdr:rowOff>25451</xdr:rowOff>
    </xdr:to>
    <xdr:cxnSp macro="">
      <xdr:nvCxnSpPr>
        <xdr:cNvPr id="548" name="直線コネクタ 547">
          <a:extLst>
            <a:ext uri="{FF2B5EF4-FFF2-40B4-BE49-F238E27FC236}">
              <a16:creationId xmlns:a16="http://schemas.microsoft.com/office/drawing/2014/main" id="{9CEFE4EC-E63A-441B-ACE1-E2F7FF8DE772}"/>
            </a:ext>
          </a:extLst>
        </xdr:cNvPr>
        <xdr:cNvCxnSpPr/>
      </xdr:nvCxnSpPr>
      <xdr:spPr>
        <a:xfrm flipV="1">
          <a:off x="18656300" y="1819869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76979</xdr:rowOff>
    </xdr:from>
    <xdr:ext cx="469744" cy="259045"/>
    <xdr:sp macro="" textlink="">
      <xdr:nvSpPr>
        <xdr:cNvPr id="549" name="n_1aveValue【庁舎】&#10;一人当たり面積">
          <a:extLst>
            <a:ext uri="{FF2B5EF4-FFF2-40B4-BE49-F238E27FC236}">
              <a16:creationId xmlns:a16="http://schemas.microsoft.com/office/drawing/2014/main" id="{F4020292-6939-4141-99B0-50E324099E16}"/>
            </a:ext>
          </a:extLst>
        </xdr:cNvPr>
        <xdr:cNvSpPr txBox="1"/>
      </xdr:nvSpPr>
      <xdr:spPr>
        <a:xfrm>
          <a:off x="21075727" y="1825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80636</xdr:rowOff>
    </xdr:from>
    <xdr:ext cx="469744" cy="259045"/>
    <xdr:sp macro="" textlink="">
      <xdr:nvSpPr>
        <xdr:cNvPr id="550" name="n_2aveValue【庁舎】&#10;一人当たり面積">
          <a:extLst>
            <a:ext uri="{FF2B5EF4-FFF2-40B4-BE49-F238E27FC236}">
              <a16:creationId xmlns:a16="http://schemas.microsoft.com/office/drawing/2014/main" id="{3D0D5663-CF59-42AA-BBDA-C12755CD86E3}"/>
            </a:ext>
          </a:extLst>
        </xdr:cNvPr>
        <xdr:cNvSpPr txBox="1"/>
      </xdr:nvSpPr>
      <xdr:spPr>
        <a:xfrm>
          <a:off x="20199427" y="18254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103497</xdr:rowOff>
    </xdr:from>
    <xdr:ext cx="469744" cy="259045"/>
    <xdr:sp macro="" textlink="">
      <xdr:nvSpPr>
        <xdr:cNvPr id="551" name="n_3aveValue【庁舎】&#10;一人当たり面積">
          <a:extLst>
            <a:ext uri="{FF2B5EF4-FFF2-40B4-BE49-F238E27FC236}">
              <a16:creationId xmlns:a16="http://schemas.microsoft.com/office/drawing/2014/main" id="{E334724E-6C78-407F-82D5-FF0816BCFC2E}"/>
            </a:ext>
          </a:extLst>
        </xdr:cNvPr>
        <xdr:cNvSpPr txBox="1"/>
      </xdr:nvSpPr>
      <xdr:spPr>
        <a:xfrm>
          <a:off x="19310427" y="1827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89324</xdr:rowOff>
    </xdr:from>
    <xdr:ext cx="469744" cy="259045"/>
    <xdr:sp macro="" textlink="">
      <xdr:nvSpPr>
        <xdr:cNvPr id="552" name="n_4aveValue【庁舎】&#10;一人当たり面積">
          <a:extLst>
            <a:ext uri="{FF2B5EF4-FFF2-40B4-BE49-F238E27FC236}">
              <a16:creationId xmlns:a16="http://schemas.microsoft.com/office/drawing/2014/main" id="{92793596-EC6D-4AEE-A193-2FEB1E0CB460}"/>
            </a:ext>
          </a:extLst>
        </xdr:cNvPr>
        <xdr:cNvSpPr txBox="1"/>
      </xdr:nvSpPr>
      <xdr:spPr>
        <a:xfrm>
          <a:off x="18421427" y="1826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82720</xdr:rowOff>
    </xdr:from>
    <xdr:ext cx="469744" cy="259045"/>
    <xdr:sp macro="" textlink="">
      <xdr:nvSpPr>
        <xdr:cNvPr id="553" name="n_1mainValue【庁舎】&#10;一人当たり面積">
          <a:extLst>
            <a:ext uri="{FF2B5EF4-FFF2-40B4-BE49-F238E27FC236}">
              <a16:creationId xmlns:a16="http://schemas.microsoft.com/office/drawing/2014/main" id="{B1C0687A-CA05-4230-B844-AB85BB333B8B}"/>
            </a:ext>
          </a:extLst>
        </xdr:cNvPr>
        <xdr:cNvSpPr txBox="1"/>
      </xdr:nvSpPr>
      <xdr:spPr>
        <a:xfrm>
          <a:off x="21075727" y="17913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87292</xdr:rowOff>
    </xdr:from>
    <xdr:ext cx="469744" cy="259045"/>
    <xdr:sp macro="" textlink="">
      <xdr:nvSpPr>
        <xdr:cNvPr id="554" name="n_2mainValue【庁舎】&#10;一人当たり面積">
          <a:extLst>
            <a:ext uri="{FF2B5EF4-FFF2-40B4-BE49-F238E27FC236}">
              <a16:creationId xmlns:a16="http://schemas.microsoft.com/office/drawing/2014/main" id="{4FF3AB48-1323-46AF-8B1A-6AB815B6CBB8}"/>
            </a:ext>
          </a:extLst>
        </xdr:cNvPr>
        <xdr:cNvSpPr txBox="1"/>
      </xdr:nvSpPr>
      <xdr:spPr>
        <a:xfrm>
          <a:off x="20199427" y="1791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92321</xdr:rowOff>
    </xdr:from>
    <xdr:ext cx="469744" cy="259045"/>
    <xdr:sp macro="" textlink="">
      <xdr:nvSpPr>
        <xdr:cNvPr id="555" name="n_3mainValue【庁舎】&#10;一人当たり面積">
          <a:extLst>
            <a:ext uri="{FF2B5EF4-FFF2-40B4-BE49-F238E27FC236}">
              <a16:creationId xmlns:a16="http://schemas.microsoft.com/office/drawing/2014/main" id="{CE4D6E32-44C9-402B-B17C-0CCD292DEC4E}"/>
            </a:ext>
          </a:extLst>
        </xdr:cNvPr>
        <xdr:cNvSpPr txBox="1"/>
      </xdr:nvSpPr>
      <xdr:spPr>
        <a:xfrm>
          <a:off x="19310427" y="17923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92778</xdr:rowOff>
    </xdr:from>
    <xdr:ext cx="469744" cy="259045"/>
    <xdr:sp macro="" textlink="">
      <xdr:nvSpPr>
        <xdr:cNvPr id="556" name="n_4mainValue【庁舎】&#10;一人当たり面積">
          <a:extLst>
            <a:ext uri="{FF2B5EF4-FFF2-40B4-BE49-F238E27FC236}">
              <a16:creationId xmlns:a16="http://schemas.microsoft.com/office/drawing/2014/main" id="{A93C1E86-9392-41B1-8020-67BC0272B94D}"/>
            </a:ext>
          </a:extLst>
        </xdr:cNvPr>
        <xdr:cNvSpPr txBox="1"/>
      </xdr:nvSpPr>
      <xdr:spPr>
        <a:xfrm>
          <a:off x="18421427" y="1792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7" name="正方形/長方形 556">
          <a:extLst>
            <a:ext uri="{FF2B5EF4-FFF2-40B4-BE49-F238E27FC236}">
              <a16:creationId xmlns:a16="http://schemas.microsoft.com/office/drawing/2014/main" id="{D2E02E24-0364-4AA3-9CE0-484D7E87E0A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8" name="正方形/長方形 557">
          <a:extLst>
            <a:ext uri="{FF2B5EF4-FFF2-40B4-BE49-F238E27FC236}">
              <a16:creationId xmlns:a16="http://schemas.microsoft.com/office/drawing/2014/main" id="{9979906C-0FC6-4312-AC33-A0F94A5A006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9" name="テキスト ボックス 558">
          <a:extLst>
            <a:ext uri="{FF2B5EF4-FFF2-40B4-BE49-F238E27FC236}">
              <a16:creationId xmlns:a16="http://schemas.microsoft.com/office/drawing/2014/main" id="{7F2C07DE-78A0-46B9-8DAE-F7FBF4B58FE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民会館、一般廃棄物処理施設については、平成２７年度に新設したため、有形固定資産減価償却率は類似団体を大きく下回っている。消防施設については、昭和５０年代に各地区の消防屯所が建設されており、耐用年数を経過しつつあっ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第５分団屯所整備」、令和３年度に「第２分団屯所整備」を行い新しく建設したため、有形固定資産減価償却率は大きく下がった。第１分団屯所・第３分団屯所においても、令和６年度以降に順次、整備を行う予定である。今後も公共施設等総合管理計画及び公共施設個別施設計画に基づいた施設の維持管理を適切に進めるとともに、基金残高や起債償還状況を見ながら老朽化対策に取り組んで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373648_&#30452;&#23798;&#30010;_2022(2&#22238;&#30446;)_R6.9.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row>
        <row r="53">
          <cell r="BP53">
            <v>50.3</v>
          </cell>
          <cell r="BX53">
            <v>51</v>
          </cell>
          <cell r="CF53">
            <v>51</v>
          </cell>
          <cell r="CN53">
            <v>50.1</v>
          </cell>
          <cell r="CV53">
            <v>50.7</v>
          </cell>
        </row>
        <row r="55">
          <cell r="AN55" t="str">
            <v>類似団体内平均値</v>
          </cell>
          <cell r="BP55">
            <v>0</v>
          </cell>
          <cell r="BX55">
            <v>0</v>
          </cell>
          <cell r="CF55">
            <v>0</v>
          </cell>
          <cell r="CN55">
            <v>0</v>
          </cell>
          <cell r="CV55">
            <v>0</v>
          </cell>
        </row>
        <row r="57">
          <cell r="BP57">
            <v>61.8</v>
          </cell>
          <cell r="BX57">
            <v>63.1</v>
          </cell>
          <cell r="CF57">
            <v>62.2</v>
          </cell>
          <cell r="CN57">
            <v>62.9</v>
          </cell>
          <cell r="CV57">
            <v>62.9</v>
          </cell>
        </row>
        <row r="72">
          <cell r="BP72" t="str">
            <v>H30</v>
          </cell>
          <cell r="BX72" t="str">
            <v>R01</v>
          </cell>
          <cell r="CF72" t="str">
            <v>R02</v>
          </cell>
          <cell r="CN72" t="str">
            <v>R03</v>
          </cell>
          <cell r="CV72" t="str">
            <v>R04</v>
          </cell>
        </row>
        <row r="73">
          <cell r="AN73" t="str">
            <v>当該団体値</v>
          </cell>
        </row>
        <row r="75">
          <cell r="BP75">
            <v>4.9000000000000004</v>
          </cell>
          <cell r="BX75">
            <v>7.2</v>
          </cell>
          <cell r="CF75">
            <v>8.6999999999999993</v>
          </cell>
          <cell r="CN75">
            <v>9</v>
          </cell>
          <cell r="CV75">
            <v>9.6999999999999993</v>
          </cell>
        </row>
        <row r="77">
          <cell r="AN77" t="str">
            <v>類似団体内平均値</v>
          </cell>
          <cell r="BP77">
            <v>0</v>
          </cell>
          <cell r="BX77">
            <v>0</v>
          </cell>
          <cell r="CF77">
            <v>0</v>
          </cell>
          <cell r="CN77">
            <v>0</v>
          </cell>
          <cell r="CV77">
            <v>0</v>
          </cell>
        </row>
        <row r="79">
          <cell r="BP79">
            <v>5.3</v>
          </cell>
          <cell r="BX79">
            <v>5.8</v>
          </cell>
          <cell r="CF79">
            <v>5.8</v>
          </cell>
          <cell r="CN79">
            <v>6.1</v>
          </cell>
          <cell r="CV79">
            <v>6.4</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83</v>
      </c>
      <c r="C2" s="182"/>
      <c r="D2" s="183"/>
    </row>
    <row r="3" spans="1:119" ht="18.75" customHeight="1" thickBot="1" x14ac:dyDescent="0.2">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3964863</v>
      </c>
      <c r="BO4" s="371"/>
      <c r="BP4" s="371"/>
      <c r="BQ4" s="371"/>
      <c r="BR4" s="371"/>
      <c r="BS4" s="371"/>
      <c r="BT4" s="371"/>
      <c r="BU4" s="372"/>
      <c r="BV4" s="370">
        <v>4202360</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9.6999999999999993</v>
      </c>
      <c r="CU4" s="377"/>
      <c r="CV4" s="377"/>
      <c r="CW4" s="377"/>
      <c r="CX4" s="377"/>
      <c r="CY4" s="377"/>
      <c r="CZ4" s="377"/>
      <c r="DA4" s="378"/>
      <c r="DB4" s="376">
        <v>8.8000000000000007</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3759666</v>
      </c>
      <c r="BO5" s="408"/>
      <c r="BP5" s="408"/>
      <c r="BQ5" s="408"/>
      <c r="BR5" s="408"/>
      <c r="BS5" s="408"/>
      <c r="BT5" s="408"/>
      <c r="BU5" s="409"/>
      <c r="BV5" s="407">
        <v>4007252</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85.1</v>
      </c>
      <c r="CU5" s="405"/>
      <c r="CV5" s="405"/>
      <c r="CW5" s="405"/>
      <c r="CX5" s="405"/>
      <c r="CY5" s="405"/>
      <c r="CZ5" s="405"/>
      <c r="DA5" s="406"/>
      <c r="DB5" s="404">
        <v>79</v>
      </c>
      <c r="DC5" s="405"/>
      <c r="DD5" s="405"/>
      <c r="DE5" s="405"/>
      <c r="DF5" s="405"/>
      <c r="DG5" s="405"/>
      <c r="DH5" s="405"/>
      <c r="DI5" s="406"/>
    </row>
    <row r="6" spans="1:119" ht="18.75" customHeight="1" x14ac:dyDescent="0.15">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96</v>
      </c>
      <c r="AV6" s="440"/>
      <c r="AW6" s="440"/>
      <c r="AX6" s="440"/>
      <c r="AY6" s="441" t="s">
        <v>104</v>
      </c>
      <c r="AZ6" s="442"/>
      <c r="BA6" s="442"/>
      <c r="BB6" s="442"/>
      <c r="BC6" s="442"/>
      <c r="BD6" s="442"/>
      <c r="BE6" s="442"/>
      <c r="BF6" s="442"/>
      <c r="BG6" s="442"/>
      <c r="BH6" s="442"/>
      <c r="BI6" s="442"/>
      <c r="BJ6" s="442"/>
      <c r="BK6" s="442"/>
      <c r="BL6" s="442"/>
      <c r="BM6" s="443"/>
      <c r="BN6" s="407">
        <v>205197</v>
      </c>
      <c r="BO6" s="408"/>
      <c r="BP6" s="408"/>
      <c r="BQ6" s="408"/>
      <c r="BR6" s="408"/>
      <c r="BS6" s="408"/>
      <c r="BT6" s="408"/>
      <c r="BU6" s="409"/>
      <c r="BV6" s="407">
        <v>195108</v>
      </c>
      <c r="BW6" s="408"/>
      <c r="BX6" s="408"/>
      <c r="BY6" s="408"/>
      <c r="BZ6" s="408"/>
      <c r="CA6" s="408"/>
      <c r="CB6" s="408"/>
      <c r="CC6" s="409"/>
      <c r="CD6" s="410" t="s">
        <v>105</v>
      </c>
      <c r="CE6" s="411"/>
      <c r="CF6" s="411"/>
      <c r="CG6" s="411"/>
      <c r="CH6" s="411"/>
      <c r="CI6" s="411"/>
      <c r="CJ6" s="411"/>
      <c r="CK6" s="411"/>
      <c r="CL6" s="411"/>
      <c r="CM6" s="411"/>
      <c r="CN6" s="411"/>
      <c r="CO6" s="411"/>
      <c r="CP6" s="411"/>
      <c r="CQ6" s="411"/>
      <c r="CR6" s="411"/>
      <c r="CS6" s="412"/>
      <c r="CT6" s="444">
        <v>86.4</v>
      </c>
      <c r="CU6" s="445"/>
      <c r="CV6" s="445"/>
      <c r="CW6" s="445"/>
      <c r="CX6" s="445"/>
      <c r="CY6" s="445"/>
      <c r="CZ6" s="445"/>
      <c r="DA6" s="446"/>
      <c r="DB6" s="444">
        <v>83.7</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106</v>
      </c>
      <c r="AN7" s="437"/>
      <c r="AO7" s="437"/>
      <c r="AP7" s="437"/>
      <c r="AQ7" s="437"/>
      <c r="AR7" s="437"/>
      <c r="AS7" s="437"/>
      <c r="AT7" s="438"/>
      <c r="AU7" s="439" t="s">
        <v>107</v>
      </c>
      <c r="AV7" s="440"/>
      <c r="AW7" s="440"/>
      <c r="AX7" s="440"/>
      <c r="AY7" s="441" t="s">
        <v>108</v>
      </c>
      <c r="AZ7" s="442"/>
      <c r="BA7" s="442"/>
      <c r="BB7" s="442"/>
      <c r="BC7" s="442"/>
      <c r="BD7" s="442"/>
      <c r="BE7" s="442"/>
      <c r="BF7" s="442"/>
      <c r="BG7" s="442"/>
      <c r="BH7" s="442"/>
      <c r="BI7" s="442"/>
      <c r="BJ7" s="442"/>
      <c r="BK7" s="442"/>
      <c r="BL7" s="442"/>
      <c r="BM7" s="443"/>
      <c r="BN7" s="407">
        <v>500</v>
      </c>
      <c r="BO7" s="408"/>
      <c r="BP7" s="408"/>
      <c r="BQ7" s="408"/>
      <c r="BR7" s="408"/>
      <c r="BS7" s="408"/>
      <c r="BT7" s="408"/>
      <c r="BU7" s="409"/>
      <c r="BV7" s="407">
        <v>5896</v>
      </c>
      <c r="BW7" s="408"/>
      <c r="BX7" s="408"/>
      <c r="BY7" s="408"/>
      <c r="BZ7" s="408"/>
      <c r="CA7" s="408"/>
      <c r="CB7" s="408"/>
      <c r="CC7" s="409"/>
      <c r="CD7" s="410" t="s">
        <v>109</v>
      </c>
      <c r="CE7" s="411"/>
      <c r="CF7" s="411"/>
      <c r="CG7" s="411"/>
      <c r="CH7" s="411"/>
      <c r="CI7" s="411"/>
      <c r="CJ7" s="411"/>
      <c r="CK7" s="411"/>
      <c r="CL7" s="411"/>
      <c r="CM7" s="411"/>
      <c r="CN7" s="411"/>
      <c r="CO7" s="411"/>
      <c r="CP7" s="411"/>
      <c r="CQ7" s="411"/>
      <c r="CR7" s="411"/>
      <c r="CS7" s="412"/>
      <c r="CT7" s="407">
        <v>2099778</v>
      </c>
      <c r="CU7" s="408"/>
      <c r="CV7" s="408"/>
      <c r="CW7" s="408"/>
      <c r="CX7" s="408"/>
      <c r="CY7" s="408"/>
      <c r="CZ7" s="408"/>
      <c r="DA7" s="409"/>
      <c r="DB7" s="407">
        <v>2138196</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110</v>
      </c>
      <c r="AN8" s="437"/>
      <c r="AO8" s="437"/>
      <c r="AP8" s="437"/>
      <c r="AQ8" s="437"/>
      <c r="AR8" s="437"/>
      <c r="AS8" s="437"/>
      <c r="AT8" s="438"/>
      <c r="AU8" s="439" t="s">
        <v>111</v>
      </c>
      <c r="AV8" s="440"/>
      <c r="AW8" s="440"/>
      <c r="AX8" s="440"/>
      <c r="AY8" s="441" t="s">
        <v>112</v>
      </c>
      <c r="AZ8" s="442"/>
      <c r="BA8" s="442"/>
      <c r="BB8" s="442"/>
      <c r="BC8" s="442"/>
      <c r="BD8" s="442"/>
      <c r="BE8" s="442"/>
      <c r="BF8" s="442"/>
      <c r="BG8" s="442"/>
      <c r="BH8" s="442"/>
      <c r="BI8" s="442"/>
      <c r="BJ8" s="442"/>
      <c r="BK8" s="442"/>
      <c r="BL8" s="442"/>
      <c r="BM8" s="443"/>
      <c r="BN8" s="407">
        <v>204697</v>
      </c>
      <c r="BO8" s="408"/>
      <c r="BP8" s="408"/>
      <c r="BQ8" s="408"/>
      <c r="BR8" s="408"/>
      <c r="BS8" s="408"/>
      <c r="BT8" s="408"/>
      <c r="BU8" s="409"/>
      <c r="BV8" s="407">
        <v>189212</v>
      </c>
      <c r="BW8" s="408"/>
      <c r="BX8" s="408"/>
      <c r="BY8" s="408"/>
      <c r="BZ8" s="408"/>
      <c r="CA8" s="408"/>
      <c r="CB8" s="408"/>
      <c r="CC8" s="409"/>
      <c r="CD8" s="410" t="s">
        <v>113</v>
      </c>
      <c r="CE8" s="411"/>
      <c r="CF8" s="411"/>
      <c r="CG8" s="411"/>
      <c r="CH8" s="411"/>
      <c r="CI8" s="411"/>
      <c r="CJ8" s="411"/>
      <c r="CK8" s="411"/>
      <c r="CL8" s="411"/>
      <c r="CM8" s="411"/>
      <c r="CN8" s="411"/>
      <c r="CO8" s="411"/>
      <c r="CP8" s="411"/>
      <c r="CQ8" s="411"/>
      <c r="CR8" s="411"/>
      <c r="CS8" s="412"/>
      <c r="CT8" s="447">
        <v>0.43</v>
      </c>
      <c r="CU8" s="448"/>
      <c r="CV8" s="448"/>
      <c r="CW8" s="448"/>
      <c r="CX8" s="448"/>
      <c r="CY8" s="448"/>
      <c r="CZ8" s="448"/>
      <c r="DA8" s="449"/>
      <c r="DB8" s="447">
        <v>0.45</v>
      </c>
      <c r="DC8" s="448"/>
      <c r="DD8" s="448"/>
      <c r="DE8" s="448"/>
      <c r="DF8" s="448"/>
      <c r="DG8" s="448"/>
      <c r="DH8" s="448"/>
      <c r="DI8" s="449"/>
    </row>
    <row r="9" spans="1:119" ht="18.75" customHeight="1" thickBot="1" x14ac:dyDescent="0.2">
      <c r="A9" s="181"/>
      <c r="B9" s="401" t="s">
        <v>114</v>
      </c>
      <c r="C9" s="402"/>
      <c r="D9" s="402"/>
      <c r="E9" s="402"/>
      <c r="F9" s="402"/>
      <c r="G9" s="402"/>
      <c r="H9" s="402"/>
      <c r="I9" s="402"/>
      <c r="J9" s="402"/>
      <c r="K9" s="450"/>
      <c r="L9" s="451" t="s">
        <v>115</v>
      </c>
      <c r="M9" s="452"/>
      <c r="N9" s="452"/>
      <c r="O9" s="452"/>
      <c r="P9" s="452"/>
      <c r="Q9" s="453"/>
      <c r="R9" s="454">
        <v>3103</v>
      </c>
      <c r="S9" s="455"/>
      <c r="T9" s="455"/>
      <c r="U9" s="455"/>
      <c r="V9" s="456"/>
      <c r="W9" s="364" t="s">
        <v>116</v>
      </c>
      <c r="X9" s="365"/>
      <c r="Y9" s="365"/>
      <c r="Z9" s="365"/>
      <c r="AA9" s="365"/>
      <c r="AB9" s="365"/>
      <c r="AC9" s="365"/>
      <c r="AD9" s="365"/>
      <c r="AE9" s="365"/>
      <c r="AF9" s="365"/>
      <c r="AG9" s="365"/>
      <c r="AH9" s="365"/>
      <c r="AI9" s="365"/>
      <c r="AJ9" s="365"/>
      <c r="AK9" s="365"/>
      <c r="AL9" s="366"/>
      <c r="AM9" s="436" t="s">
        <v>117</v>
      </c>
      <c r="AN9" s="437"/>
      <c r="AO9" s="437"/>
      <c r="AP9" s="437"/>
      <c r="AQ9" s="437"/>
      <c r="AR9" s="437"/>
      <c r="AS9" s="437"/>
      <c r="AT9" s="438"/>
      <c r="AU9" s="439" t="s">
        <v>118</v>
      </c>
      <c r="AV9" s="440"/>
      <c r="AW9" s="440"/>
      <c r="AX9" s="440"/>
      <c r="AY9" s="441" t="s">
        <v>119</v>
      </c>
      <c r="AZ9" s="442"/>
      <c r="BA9" s="442"/>
      <c r="BB9" s="442"/>
      <c r="BC9" s="442"/>
      <c r="BD9" s="442"/>
      <c r="BE9" s="442"/>
      <c r="BF9" s="442"/>
      <c r="BG9" s="442"/>
      <c r="BH9" s="442"/>
      <c r="BI9" s="442"/>
      <c r="BJ9" s="442"/>
      <c r="BK9" s="442"/>
      <c r="BL9" s="442"/>
      <c r="BM9" s="443"/>
      <c r="BN9" s="407">
        <v>15485</v>
      </c>
      <c r="BO9" s="408"/>
      <c r="BP9" s="408"/>
      <c r="BQ9" s="408"/>
      <c r="BR9" s="408"/>
      <c r="BS9" s="408"/>
      <c r="BT9" s="408"/>
      <c r="BU9" s="409"/>
      <c r="BV9" s="407">
        <v>-18936</v>
      </c>
      <c r="BW9" s="408"/>
      <c r="BX9" s="408"/>
      <c r="BY9" s="408"/>
      <c r="BZ9" s="408"/>
      <c r="CA9" s="408"/>
      <c r="CB9" s="408"/>
      <c r="CC9" s="409"/>
      <c r="CD9" s="410" t="s">
        <v>120</v>
      </c>
      <c r="CE9" s="411"/>
      <c r="CF9" s="411"/>
      <c r="CG9" s="411"/>
      <c r="CH9" s="411"/>
      <c r="CI9" s="411"/>
      <c r="CJ9" s="411"/>
      <c r="CK9" s="411"/>
      <c r="CL9" s="411"/>
      <c r="CM9" s="411"/>
      <c r="CN9" s="411"/>
      <c r="CO9" s="411"/>
      <c r="CP9" s="411"/>
      <c r="CQ9" s="411"/>
      <c r="CR9" s="411"/>
      <c r="CS9" s="412"/>
      <c r="CT9" s="404">
        <v>14.9</v>
      </c>
      <c r="CU9" s="405"/>
      <c r="CV9" s="405"/>
      <c r="CW9" s="405"/>
      <c r="CX9" s="405"/>
      <c r="CY9" s="405"/>
      <c r="CZ9" s="405"/>
      <c r="DA9" s="406"/>
      <c r="DB9" s="404">
        <v>13.3</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121</v>
      </c>
      <c r="M10" s="437"/>
      <c r="N10" s="437"/>
      <c r="O10" s="437"/>
      <c r="P10" s="437"/>
      <c r="Q10" s="438"/>
      <c r="R10" s="458">
        <v>3139</v>
      </c>
      <c r="S10" s="459"/>
      <c r="T10" s="459"/>
      <c r="U10" s="459"/>
      <c r="V10" s="460"/>
      <c r="W10" s="395"/>
      <c r="X10" s="396"/>
      <c r="Y10" s="396"/>
      <c r="Z10" s="396"/>
      <c r="AA10" s="396"/>
      <c r="AB10" s="396"/>
      <c r="AC10" s="396"/>
      <c r="AD10" s="396"/>
      <c r="AE10" s="396"/>
      <c r="AF10" s="396"/>
      <c r="AG10" s="396"/>
      <c r="AH10" s="396"/>
      <c r="AI10" s="396"/>
      <c r="AJ10" s="396"/>
      <c r="AK10" s="396"/>
      <c r="AL10" s="399"/>
      <c r="AM10" s="436" t="s">
        <v>122</v>
      </c>
      <c r="AN10" s="437"/>
      <c r="AO10" s="437"/>
      <c r="AP10" s="437"/>
      <c r="AQ10" s="437"/>
      <c r="AR10" s="437"/>
      <c r="AS10" s="437"/>
      <c r="AT10" s="438"/>
      <c r="AU10" s="439" t="s">
        <v>123</v>
      </c>
      <c r="AV10" s="440"/>
      <c r="AW10" s="440"/>
      <c r="AX10" s="440"/>
      <c r="AY10" s="441" t="s">
        <v>124</v>
      </c>
      <c r="AZ10" s="442"/>
      <c r="BA10" s="442"/>
      <c r="BB10" s="442"/>
      <c r="BC10" s="442"/>
      <c r="BD10" s="442"/>
      <c r="BE10" s="442"/>
      <c r="BF10" s="442"/>
      <c r="BG10" s="442"/>
      <c r="BH10" s="442"/>
      <c r="BI10" s="442"/>
      <c r="BJ10" s="442"/>
      <c r="BK10" s="442"/>
      <c r="BL10" s="442"/>
      <c r="BM10" s="443"/>
      <c r="BN10" s="407">
        <v>310700</v>
      </c>
      <c r="BO10" s="408"/>
      <c r="BP10" s="408"/>
      <c r="BQ10" s="408"/>
      <c r="BR10" s="408"/>
      <c r="BS10" s="408"/>
      <c r="BT10" s="408"/>
      <c r="BU10" s="409"/>
      <c r="BV10" s="407">
        <v>286100</v>
      </c>
      <c r="BW10" s="408"/>
      <c r="BX10" s="408"/>
      <c r="BY10" s="408"/>
      <c r="BZ10" s="408"/>
      <c r="CA10" s="408"/>
      <c r="CB10" s="408"/>
      <c r="CC10" s="409"/>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126</v>
      </c>
      <c r="M11" s="462"/>
      <c r="N11" s="462"/>
      <c r="O11" s="462"/>
      <c r="P11" s="462"/>
      <c r="Q11" s="463"/>
      <c r="R11" s="464" t="s">
        <v>127</v>
      </c>
      <c r="S11" s="465"/>
      <c r="T11" s="465"/>
      <c r="U11" s="465"/>
      <c r="V11" s="466"/>
      <c r="W11" s="395"/>
      <c r="X11" s="396"/>
      <c r="Y11" s="396"/>
      <c r="Z11" s="396"/>
      <c r="AA11" s="396"/>
      <c r="AB11" s="396"/>
      <c r="AC11" s="396"/>
      <c r="AD11" s="396"/>
      <c r="AE11" s="396"/>
      <c r="AF11" s="396"/>
      <c r="AG11" s="396"/>
      <c r="AH11" s="396"/>
      <c r="AI11" s="396"/>
      <c r="AJ11" s="396"/>
      <c r="AK11" s="396"/>
      <c r="AL11" s="399"/>
      <c r="AM11" s="436" t="s">
        <v>128</v>
      </c>
      <c r="AN11" s="437"/>
      <c r="AO11" s="437"/>
      <c r="AP11" s="437"/>
      <c r="AQ11" s="437"/>
      <c r="AR11" s="437"/>
      <c r="AS11" s="437"/>
      <c r="AT11" s="438"/>
      <c r="AU11" s="439" t="s">
        <v>118</v>
      </c>
      <c r="AV11" s="440"/>
      <c r="AW11" s="440"/>
      <c r="AX11" s="440"/>
      <c r="AY11" s="441" t="s">
        <v>129</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130</v>
      </c>
      <c r="CE11" s="411"/>
      <c r="CF11" s="411"/>
      <c r="CG11" s="411"/>
      <c r="CH11" s="411"/>
      <c r="CI11" s="411"/>
      <c r="CJ11" s="411"/>
      <c r="CK11" s="411"/>
      <c r="CL11" s="411"/>
      <c r="CM11" s="411"/>
      <c r="CN11" s="411"/>
      <c r="CO11" s="411"/>
      <c r="CP11" s="411"/>
      <c r="CQ11" s="411"/>
      <c r="CR11" s="411"/>
      <c r="CS11" s="412"/>
      <c r="CT11" s="447" t="s">
        <v>131</v>
      </c>
      <c r="CU11" s="448"/>
      <c r="CV11" s="448"/>
      <c r="CW11" s="448"/>
      <c r="CX11" s="448"/>
      <c r="CY11" s="448"/>
      <c r="CZ11" s="448"/>
      <c r="DA11" s="449"/>
      <c r="DB11" s="447" t="s">
        <v>132</v>
      </c>
      <c r="DC11" s="448"/>
      <c r="DD11" s="448"/>
      <c r="DE11" s="448"/>
      <c r="DF11" s="448"/>
      <c r="DG11" s="448"/>
      <c r="DH11" s="448"/>
      <c r="DI11" s="449"/>
    </row>
    <row r="12" spans="1:119" ht="18.75" customHeight="1" x14ac:dyDescent="0.15">
      <c r="A12" s="181"/>
      <c r="B12" s="467" t="s">
        <v>133</v>
      </c>
      <c r="C12" s="468"/>
      <c r="D12" s="468"/>
      <c r="E12" s="468"/>
      <c r="F12" s="468"/>
      <c r="G12" s="468"/>
      <c r="H12" s="468"/>
      <c r="I12" s="468"/>
      <c r="J12" s="468"/>
      <c r="K12" s="469"/>
      <c r="L12" s="476" t="s">
        <v>134</v>
      </c>
      <c r="M12" s="477"/>
      <c r="N12" s="477"/>
      <c r="O12" s="477"/>
      <c r="P12" s="477"/>
      <c r="Q12" s="478"/>
      <c r="R12" s="479">
        <v>2949</v>
      </c>
      <c r="S12" s="480"/>
      <c r="T12" s="480"/>
      <c r="U12" s="480"/>
      <c r="V12" s="481"/>
      <c r="W12" s="482" t="s">
        <v>1</v>
      </c>
      <c r="X12" s="440"/>
      <c r="Y12" s="440"/>
      <c r="Z12" s="440"/>
      <c r="AA12" s="440"/>
      <c r="AB12" s="483"/>
      <c r="AC12" s="484" t="s">
        <v>135</v>
      </c>
      <c r="AD12" s="485"/>
      <c r="AE12" s="485"/>
      <c r="AF12" s="485"/>
      <c r="AG12" s="486"/>
      <c r="AH12" s="484" t="s">
        <v>136</v>
      </c>
      <c r="AI12" s="485"/>
      <c r="AJ12" s="485"/>
      <c r="AK12" s="485"/>
      <c r="AL12" s="487"/>
      <c r="AM12" s="436" t="s">
        <v>137</v>
      </c>
      <c r="AN12" s="437"/>
      <c r="AO12" s="437"/>
      <c r="AP12" s="437"/>
      <c r="AQ12" s="437"/>
      <c r="AR12" s="437"/>
      <c r="AS12" s="437"/>
      <c r="AT12" s="438"/>
      <c r="AU12" s="439" t="s">
        <v>118</v>
      </c>
      <c r="AV12" s="440"/>
      <c r="AW12" s="440"/>
      <c r="AX12" s="440"/>
      <c r="AY12" s="441" t="s">
        <v>138</v>
      </c>
      <c r="AZ12" s="442"/>
      <c r="BA12" s="442"/>
      <c r="BB12" s="442"/>
      <c r="BC12" s="442"/>
      <c r="BD12" s="442"/>
      <c r="BE12" s="442"/>
      <c r="BF12" s="442"/>
      <c r="BG12" s="442"/>
      <c r="BH12" s="442"/>
      <c r="BI12" s="442"/>
      <c r="BJ12" s="442"/>
      <c r="BK12" s="442"/>
      <c r="BL12" s="442"/>
      <c r="BM12" s="443"/>
      <c r="BN12" s="407">
        <v>336600</v>
      </c>
      <c r="BO12" s="408"/>
      <c r="BP12" s="408"/>
      <c r="BQ12" s="408"/>
      <c r="BR12" s="408"/>
      <c r="BS12" s="408"/>
      <c r="BT12" s="408"/>
      <c r="BU12" s="409"/>
      <c r="BV12" s="407">
        <v>286200</v>
      </c>
      <c r="BW12" s="408"/>
      <c r="BX12" s="408"/>
      <c r="BY12" s="408"/>
      <c r="BZ12" s="408"/>
      <c r="CA12" s="408"/>
      <c r="CB12" s="408"/>
      <c r="CC12" s="409"/>
      <c r="CD12" s="410" t="s">
        <v>139</v>
      </c>
      <c r="CE12" s="411"/>
      <c r="CF12" s="411"/>
      <c r="CG12" s="411"/>
      <c r="CH12" s="411"/>
      <c r="CI12" s="411"/>
      <c r="CJ12" s="411"/>
      <c r="CK12" s="411"/>
      <c r="CL12" s="411"/>
      <c r="CM12" s="411"/>
      <c r="CN12" s="411"/>
      <c r="CO12" s="411"/>
      <c r="CP12" s="411"/>
      <c r="CQ12" s="411"/>
      <c r="CR12" s="411"/>
      <c r="CS12" s="412"/>
      <c r="CT12" s="447" t="s">
        <v>132</v>
      </c>
      <c r="CU12" s="448"/>
      <c r="CV12" s="448"/>
      <c r="CW12" s="448"/>
      <c r="CX12" s="448"/>
      <c r="CY12" s="448"/>
      <c r="CZ12" s="448"/>
      <c r="DA12" s="449"/>
      <c r="DB12" s="447" t="s">
        <v>132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140</v>
      </c>
      <c r="N13" s="499"/>
      <c r="O13" s="499"/>
      <c r="P13" s="499"/>
      <c r="Q13" s="500"/>
      <c r="R13" s="491">
        <v>2903</v>
      </c>
      <c r="S13" s="492"/>
      <c r="T13" s="492"/>
      <c r="U13" s="492"/>
      <c r="V13" s="493"/>
      <c r="W13" s="423" t="s">
        <v>141</v>
      </c>
      <c r="X13" s="424"/>
      <c r="Y13" s="424"/>
      <c r="Z13" s="424"/>
      <c r="AA13" s="424"/>
      <c r="AB13" s="414"/>
      <c r="AC13" s="458">
        <v>82</v>
      </c>
      <c r="AD13" s="459"/>
      <c r="AE13" s="459"/>
      <c r="AF13" s="459"/>
      <c r="AG13" s="501"/>
      <c r="AH13" s="458">
        <v>92</v>
      </c>
      <c r="AI13" s="459"/>
      <c r="AJ13" s="459"/>
      <c r="AK13" s="459"/>
      <c r="AL13" s="460"/>
      <c r="AM13" s="436" t="s">
        <v>142</v>
      </c>
      <c r="AN13" s="437"/>
      <c r="AO13" s="437"/>
      <c r="AP13" s="437"/>
      <c r="AQ13" s="437"/>
      <c r="AR13" s="437"/>
      <c r="AS13" s="437"/>
      <c r="AT13" s="438"/>
      <c r="AU13" s="439" t="s">
        <v>143</v>
      </c>
      <c r="AV13" s="440"/>
      <c r="AW13" s="440"/>
      <c r="AX13" s="440"/>
      <c r="AY13" s="441" t="s">
        <v>144</v>
      </c>
      <c r="AZ13" s="442"/>
      <c r="BA13" s="442"/>
      <c r="BB13" s="442"/>
      <c r="BC13" s="442"/>
      <c r="BD13" s="442"/>
      <c r="BE13" s="442"/>
      <c r="BF13" s="442"/>
      <c r="BG13" s="442"/>
      <c r="BH13" s="442"/>
      <c r="BI13" s="442"/>
      <c r="BJ13" s="442"/>
      <c r="BK13" s="442"/>
      <c r="BL13" s="442"/>
      <c r="BM13" s="443"/>
      <c r="BN13" s="407">
        <v>-10415</v>
      </c>
      <c r="BO13" s="408"/>
      <c r="BP13" s="408"/>
      <c r="BQ13" s="408"/>
      <c r="BR13" s="408"/>
      <c r="BS13" s="408"/>
      <c r="BT13" s="408"/>
      <c r="BU13" s="409"/>
      <c r="BV13" s="407">
        <v>-19036</v>
      </c>
      <c r="BW13" s="408"/>
      <c r="BX13" s="408"/>
      <c r="BY13" s="408"/>
      <c r="BZ13" s="408"/>
      <c r="CA13" s="408"/>
      <c r="CB13" s="408"/>
      <c r="CC13" s="409"/>
      <c r="CD13" s="410" t="s">
        <v>145</v>
      </c>
      <c r="CE13" s="411"/>
      <c r="CF13" s="411"/>
      <c r="CG13" s="411"/>
      <c r="CH13" s="411"/>
      <c r="CI13" s="411"/>
      <c r="CJ13" s="411"/>
      <c r="CK13" s="411"/>
      <c r="CL13" s="411"/>
      <c r="CM13" s="411"/>
      <c r="CN13" s="411"/>
      <c r="CO13" s="411"/>
      <c r="CP13" s="411"/>
      <c r="CQ13" s="411"/>
      <c r="CR13" s="411"/>
      <c r="CS13" s="412"/>
      <c r="CT13" s="404">
        <v>9.6999999999999993</v>
      </c>
      <c r="CU13" s="405"/>
      <c r="CV13" s="405"/>
      <c r="CW13" s="405"/>
      <c r="CX13" s="405"/>
      <c r="CY13" s="405"/>
      <c r="CZ13" s="405"/>
      <c r="DA13" s="406"/>
      <c r="DB13" s="404">
        <v>9</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146</v>
      </c>
      <c r="M14" s="489"/>
      <c r="N14" s="489"/>
      <c r="O14" s="489"/>
      <c r="P14" s="489"/>
      <c r="Q14" s="490"/>
      <c r="R14" s="491">
        <v>3009</v>
      </c>
      <c r="S14" s="492"/>
      <c r="T14" s="492"/>
      <c r="U14" s="492"/>
      <c r="V14" s="493"/>
      <c r="W14" s="397"/>
      <c r="X14" s="398"/>
      <c r="Y14" s="398"/>
      <c r="Z14" s="398"/>
      <c r="AA14" s="398"/>
      <c r="AB14" s="387"/>
      <c r="AC14" s="494">
        <v>5.3</v>
      </c>
      <c r="AD14" s="495"/>
      <c r="AE14" s="495"/>
      <c r="AF14" s="495"/>
      <c r="AG14" s="496"/>
      <c r="AH14" s="494">
        <v>5.7</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147</v>
      </c>
      <c r="CE14" s="503"/>
      <c r="CF14" s="503"/>
      <c r="CG14" s="503"/>
      <c r="CH14" s="503"/>
      <c r="CI14" s="503"/>
      <c r="CJ14" s="503"/>
      <c r="CK14" s="503"/>
      <c r="CL14" s="503"/>
      <c r="CM14" s="503"/>
      <c r="CN14" s="503"/>
      <c r="CO14" s="503"/>
      <c r="CP14" s="503"/>
      <c r="CQ14" s="503"/>
      <c r="CR14" s="503"/>
      <c r="CS14" s="504"/>
      <c r="CT14" s="505" t="s">
        <v>148</v>
      </c>
      <c r="CU14" s="506"/>
      <c r="CV14" s="506"/>
      <c r="CW14" s="506"/>
      <c r="CX14" s="506"/>
      <c r="CY14" s="506"/>
      <c r="CZ14" s="506"/>
      <c r="DA14" s="507"/>
      <c r="DB14" s="505" t="s">
        <v>132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149</v>
      </c>
      <c r="N15" s="499"/>
      <c r="O15" s="499"/>
      <c r="P15" s="499"/>
      <c r="Q15" s="500"/>
      <c r="R15" s="491">
        <v>2981</v>
      </c>
      <c r="S15" s="492"/>
      <c r="T15" s="492"/>
      <c r="U15" s="492"/>
      <c r="V15" s="493"/>
      <c r="W15" s="423" t="s">
        <v>150</v>
      </c>
      <c r="X15" s="424"/>
      <c r="Y15" s="424"/>
      <c r="Z15" s="424"/>
      <c r="AA15" s="424"/>
      <c r="AB15" s="414"/>
      <c r="AC15" s="458">
        <v>599</v>
      </c>
      <c r="AD15" s="459"/>
      <c r="AE15" s="459"/>
      <c r="AF15" s="459"/>
      <c r="AG15" s="501"/>
      <c r="AH15" s="458">
        <v>585</v>
      </c>
      <c r="AI15" s="459"/>
      <c r="AJ15" s="459"/>
      <c r="AK15" s="459"/>
      <c r="AL15" s="460"/>
      <c r="AM15" s="436"/>
      <c r="AN15" s="437"/>
      <c r="AO15" s="437"/>
      <c r="AP15" s="437"/>
      <c r="AQ15" s="437"/>
      <c r="AR15" s="437"/>
      <c r="AS15" s="437"/>
      <c r="AT15" s="438"/>
      <c r="AU15" s="439"/>
      <c r="AV15" s="440"/>
      <c r="AW15" s="440"/>
      <c r="AX15" s="440"/>
      <c r="AY15" s="367" t="s">
        <v>151</v>
      </c>
      <c r="AZ15" s="368"/>
      <c r="BA15" s="368"/>
      <c r="BB15" s="368"/>
      <c r="BC15" s="368"/>
      <c r="BD15" s="368"/>
      <c r="BE15" s="368"/>
      <c r="BF15" s="368"/>
      <c r="BG15" s="368"/>
      <c r="BH15" s="368"/>
      <c r="BI15" s="368"/>
      <c r="BJ15" s="368"/>
      <c r="BK15" s="368"/>
      <c r="BL15" s="368"/>
      <c r="BM15" s="369"/>
      <c r="BN15" s="370">
        <v>787463</v>
      </c>
      <c r="BO15" s="371"/>
      <c r="BP15" s="371"/>
      <c r="BQ15" s="371"/>
      <c r="BR15" s="371"/>
      <c r="BS15" s="371"/>
      <c r="BT15" s="371"/>
      <c r="BU15" s="372"/>
      <c r="BV15" s="370">
        <v>740230</v>
      </c>
      <c r="BW15" s="371"/>
      <c r="BX15" s="371"/>
      <c r="BY15" s="371"/>
      <c r="BZ15" s="371"/>
      <c r="CA15" s="371"/>
      <c r="CB15" s="371"/>
      <c r="CC15" s="372"/>
      <c r="CD15" s="508" t="s">
        <v>152</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153</v>
      </c>
      <c r="M16" s="511"/>
      <c r="N16" s="511"/>
      <c r="O16" s="511"/>
      <c r="P16" s="511"/>
      <c r="Q16" s="512"/>
      <c r="R16" s="513" t="s">
        <v>154</v>
      </c>
      <c r="S16" s="514"/>
      <c r="T16" s="514"/>
      <c r="U16" s="514"/>
      <c r="V16" s="515"/>
      <c r="W16" s="397"/>
      <c r="X16" s="398"/>
      <c r="Y16" s="398"/>
      <c r="Z16" s="398"/>
      <c r="AA16" s="398"/>
      <c r="AB16" s="387"/>
      <c r="AC16" s="494">
        <v>38.700000000000003</v>
      </c>
      <c r="AD16" s="495"/>
      <c r="AE16" s="495"/>
      <c r="AF16" s="495"/>
      <c r="AG16" s="496"/>
      <c r="AH16" s="494">
        <v>36.4</v>
      </c>
      <c r="AI16" s="495"/>
      <c r="AJ16" s="495"/>
      <c r="AK16" s="495"/>
      <c r="AL16" s="497"/>
      <c r="AM16" s="436"/>
      <c r="AN16" s="437"/>
      <c r="AO16" s="437"/>
      <c r="AP16" s="437"/>
      <c r="AQ16" s="437"/>
      <c r="AR16" s="437"/>
      <c r="AS16" s="437"/>
      <c r="AT16" s="438"/>
      <c r="AU16" s="439"/>
      <c r="AV16" s="440"/>
      <c r="AW16" s="440"/>
      <c r="AX16" s="440"/>
      <c r="AY16" s="441" t="s">
        <v>155</v>
      </c>
      <c r="AZ16" s="442"/>
      <c r="BA16" s="442"/>
      <c r="BB16" s="442"/>
      <c r="BC16" s="442"/>
      <c r="BD16" s="442"/>
      <c r="BE16" s="442"/>
      <c r="BF16" s="442"/>
      <c r="BG16" s="442"/>
      <c r="BH16" s="442"/>
      <c r="BI16" s="442"/>
      <c r="BJ16" s="442"/>
      <c r="BK16" s="442"/>
      <c r="BL16" s="442"/>
      <c r="BM16" s="443"/>
      <c r="BN16" s="407">
        <v>1833880</v>
      </c>
      <c r="BO16" s="408"/>
      <c r="BP16" s="408"/>
      <c r="BQ16" s="408"/>
      <c r="BR16" s="408"/>
      <c r="BS16" s="408"/>
      <c r="BT16" s="408"/>
      <c r="BU16" s="409"/>
      <c r="BV16" s="407">
        <v>1794871</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156</v>
      </c>
      <c r="N17" s="519"/>
      <c r="O17" s="519"/>
      <c r="P17" s="519"/>
      <c r="Q17" s="520"/>
      <c r="R17" s="513" t="s">
        <v>157</v>
      </c>
      <c r="S17" s="514"/>
      <c r="T17" s="514"/>
      <c r="U17" s="514"/>
      <c r="V17" s="515"/>
      <c r="W17" s="423" t="s">
        <v>158</v>
      </c>
      <c r="X17" s="424"/>
      <c r="Y17" s="424"/>
      <c r="Z17" s="424"/>
      <c r="AA17" s="424"/>
      <c r="AB17" s="414"/>
      <c r="AC17" s="458">
        <v>867</v>
      </c>
      <c r="AD17" s="459"/>
      <c r="AE17" s="459"/>
      <c r="AF17" s="459"/>
      <c r="AG17" s="501"/>
      <c r="AH17" s="458">
        <v>929</v>
      </c>
      <c r="AI17" s="459"/>
      <c r="AJ17" s="459"/>
      <c r="AK17" s="459"/>
      <c r="AL17" s="460"/>
      <c r="AM17" s="436"/>
      <c r="AN17" s="437"/>
      <c r="AO17" s="437"/>
      <c r="AP17" s="437"/>
      <c r="AQ17" s="437"/>
      <c r="AR17" s="437"/>
      <c r="AS17" s="437"/>
      <c r="AT17" s="438"/>
      <c r="AU17" s="439"/>
      <c r="AV17" s="440"/>
      <c r="AW17" s="440"/>
      <c r="AX17" s="440"/>
      <c r="AY17" s="441" t="s">
        <v>159</v>
      </c>
      <c r="AZ17" s="442"/>
      <c r="BA17" s="442"/>
      <c r="BB17" s="442"/>
      <c r="BC17" s="442"/>
      <c r="BD17" s="442"/>
      <c r="BE17" s="442"/>
      <c r="BF17" s="442"/>
      <c r="BG17" s="442"/>
      <c r="BH17" s="442"/>
      <c r="BI17" s="442"/>
      <c r="BJ17" s="442"/>
      <c r="BK17" s="442"/>
      <c r="BL17" s="442"/>
      <c r="BM17" s="443"/>
      <c r="BN17" s="407">
        <v>1021138</v>
      </c>
      <c r="BO17" s="408"/>
      <c r="BP17" s="408"/>
      <c r="BQ17" s="408"/>
      <c r="BR17" s="408"/>
      <c r="BS17" s="408"/>
      <c r="BT17" s="408"/>
      <c r="BU17" s="409"/>
      <c r="BV17" s="407">
        <v>960235</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160</v>
      </c>
      <c r="C18" s="450"/>
      <c r="D18" s="450"/>
      <c r="E18" s="530"/>
      <c r="F18" s="530"/>
      <c r="G18" s="530"/>
      <c r="H18" s="530"/>
      <c r="I18" s="530"/>
      <c r="J18" s="530"/>
      <c r="K18" s="530"/>
      <c r="L18" s="531">
        <v>14.22</v>
      </c>
      <c r="M18" s="531"/>
      <c r="N18" s="531"/>
      <c r="O18" s="531"/>
      <c r="P18" s="531"/>
      <c r="Q18" s="531"/>
      <c r="R18" s="532"/>
      <c r="S18" s="532"/>
      <c r="T18" s="532"/>
      <c r="U18" s="532"/>
      <c r="V18" s="533"/>
      <c r="W18" s="425"/>
      <c r="X18" s="426"/>
      <c r="Y18" s="426"/>
      <c r="Z18" s="426"/>
      <c r="AA18" s="426"/>
      <c r="AB18" s="417"/>
      <c r="AC18" s="534">
        <v>56</v>
      </c>
      <c r="AD18" s="535"/>
      <c r="AE18" s="535"/>
      <c r="AF18" s="535"/>
      <c r="AG18" s="536"/>
      <c r="AH18" s="534">
        <v>57.8</v>
      </c>
      <c r="AI18" s="535"/>
      <c r="AJ18" s="535"/>
      <c r="AK18" s="535"/>
      <c r="AL18" s="537"/>
      <c r="AM18" s="436"/>
      <c r="AN18" s="437"/>
      <c r="AO18" s="437"/>
      <c r="AP18" s="437"/>
      <c r="AQ18" s="437"/>
      <c r="AR18" s="437"/>
      <c r="AS18" s="437"/>
      <c r="AT18" s="438"/>
      <c r="AU18" s="439"/>
      <c r="AV18" s="440"/>
      <c r="AW18" s="440"/>
      <c r="AX18" s="440"/>
      <c r="AY18" s="441" t="s">
        <v>161</v>
      </c>
      <c r="AZ18" s="442"/>
      <c r="BA18" s="442"/>
      <c r="BB18" s="442"/>
      <c r="BC18" s="442"/>
      <c r="BD18" s="442"/>
      <c r="BE18" s="442"/>
      <c r="BF18" s="442"/>
      <c r="BG18" s="442"/>
      <c r="BH18" s="442"/>
      <c r="BI18" s="442"/>
      <c r="BJ18" s="442"/>
      <c r="BK18" s="442"/>
      <c r="BL18" s="442"/>
      <c r="BM18" s="443"/>
      <c r="BN18" s="407">
        <v>1800466</v>
      </c>
      <c r="BO18" s="408"/>
      <c r="BP18" s="408"/>
      <c r="BQ18" s="408"/>
      <c r="BR18" s="408"/>
      <c r="BS18" s="408"/>
      <c r="BT18" s="408"/>
      <c r="BU18" s="409"/>
      <c r="BV18" s="407">
        <v>1721734</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162</v>
      </c>
      <c r="C19" s="450"/>
      <c r="D19" s="450"/>
      <c r="E19" s="530"/>
      <c r="F19" s="530"/>
      <c r="G19" s="530"/>
      <c r="H19" s="530"/>
      <c r="I19" s="530"/>
      <c r="J19" s="530"/>
      <c r="K19" s="530"/>
      <c r="L19" s="538">
        <v>218</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163</v>
      </c>
      <c r="AZ19" s="442"/>
      <c r="BA19" s="442"/>
      <c r="BB19" s="442"/>
      <c r="BC19" s="442"/>
      <c r="BD19" s="442"/>
      <c r="BE19" s="442"/>
      <c r="BF19" s="442"/>
      <c r="BG19" s="442"/>
      <c r="BH19" s="442"/>
      <c r="BI19" s="442"/>
      <c r="BJ19" s="442"/>
      <c r="BK19" s="442"/>
      <c r="BL19" s="442"/>
      <c r="BM19" s="443"/>
      <c r="BN19" s="407">
        <v>3108820</v>
      </c>
      <c r="BO19" s="408"/>
      <c r="BP19" s="408"/>
      <c r="BQ19" s="408"/>
      <c r="BR19" s="408"/>
      <c r="BS19" s="408"/>
      <c r="BT19" s="408"/>
      <c r="BU19" s="409"/>
      <c r="BV19" s="407">
        <v>3230156</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164</v>
      </c>
      <c r="C20" s="450"/>
      <c r="D20" s="450"/>
      <c r="E20" s="530"/>
      <c r="F20" s="530"/>
      <c r="G20" s="530"/>
      <c r="H20" s="530"/>
      <c r="I20" s="530"/>
      <c r="J20" s="530"/>
      <c r="K20" s="530"/>
      <c r="L20" s="538">
        <v>1563</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165</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166</v>
      </c>
      <c r="C22" s="551"/>
      <c r="D22" s="552"/>
      <c r="E22" s="419" t="s">
        <v>1</v>
      </c>
      <c r="F22" s="424"/>
      <c r="G22" s="424"/>
      <c r="H22" s="424"/>
      <c r="I22" s="424"/>
      <c r="J22" s="424"/>
      <c r="K22" s="414"/>
      <c r="L22" s="419" t="s">
        <v>167</v>
      </c>
      <c r="M22" s="424"/>
      <c r="N22" s="424"/>
      <c r="O22" s="424"/>
      <c r="P22" s="414"/>
      <c r="Q22" s="582" t="s">
        <v>168</v>
      </c>
      <c r="R22" s="583"/>
      <c r="S22" s="583"/>
      <c r="T22" s="583"/>
      <c r="U22" s="583"/>
      <c r="V22" s="584"/>
      <c r="W22" s="550" t="s">
        <v>169</v>
      </c>
      <c r="X22" s="551"/>
      <c r="Y22" s="552"/>
      <c r="Z22" s="419" t="s">
        <v>1</v>
      </c>
      <c r="AA22" s="424"/>
      <c r="AB22" s="424"/>
      <c r="AC22" s="424"/>
      <c r="AD22" s="424"/>
      <c r="AE22" s="424"/>
      <c r="AF22" s="424"/>
      <c r="AG22" s="414"/>
      <c r="AH22" s="588" t="s">
        <v>170</v>
      </c>
      <c r="AI22" s="424"/>
      <c r="AJ22" s="424"/>
      <c r="AK22" s="424"/>
      <c r="AL22" s="414"/>
      <c r="AM22" s="588" t="s">
        <v>171</v>
      </c>
      <c r="AN22" s="589"/>
      <c r="AO22" s="589"/>
      <c r="AP22" s="589"/>
      <c r="AQ22" s="589"/>
      <c r="AR22" s="590"/>
      <c r="AS22" s="582" t="s">
        <v>168</v>
      </c>
      <c r="AT22" s="583"/>
      <c r="AU22" s="583"/>
      <c r="AV22" s="583"/>
      <c r="AW22" s="583"/>
      <c r="AX22" s="594"/>
      <c r="AY22" s="367" t="s">
        <v>172</v>
      </c>
      <c r="AZ22" s="368"/>
      <c r="BA22" s="368"/>
      <c r="BB22" s="368"/>
      <c r="BC22" s="368"/>
      <c r="BD22" s="368"/>
      <c r="BE22" s="368"/>
      <c r="BF22" s="368"/>
      <c r="BG22" s="368"/>
      <c r="BH22" s="368"/>
      <c r="BI22" s="368"/>
      <c r="BJ22" s="368"/>
      <c r="BK22" s="368"/>
      <c r="BL22" s="368"/>
      <c r="BM22" s="369"/>
      <c r="BN22" s="370">
        <v>2646380</v>
      </c>
      <c r="BO22" s="371"/>
      <c r="BP22" s="371"/>
      <c r="BQ22" s="371"/>
      <c r="BR22" s="371"/>
      <c r="BS22" s="371"/>
      <c r="BT22" s="371"/>
      <c r="BU22" s="372"/>
      <c r="BV22" s="370">
        <v>3070805</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173</v>
      </c>
      <c r="AZ23" s="442"/>
      <c r="BA23" s="442"/>
      <c r="BB23" s="442"/>
      <c r="BC23" s="442"/>
      <c r="BD23" s="442"/>
      <c r="BE23" s="442"/>
      <c r="BF23" s="442"/>
      <c r="BG23" s="442"/>
      <c r="BH23" s="442"/>
      <c r="BI23" s="442"/>
      <c r="BJ23" s="442"/>
      <c r="BK23" s="442"/>
      <c r="BL23" s="442"/>
      <c r="BM23" s="443"/>
      <c r="BN23" s="407">
        <v>2577581</v>
      </c>
      <c r="BO23" s="408"/>
      <c r="BP23" s="408"/>
      <c r="BQ23" s="408"/>
      <c r="BR23" s="408"/>
      <c r="BS23" s="408"/>
      <c r="BT23" s="408"/>
      <c r="BU23" s="409"/>
      <c r="BV23" s="407">
        <v>2986537</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174</v>
      </c>
      <c r="F24" s="437"/>
      <c r="G24" s="437"/>
      <c r="H24" s="437"/>
      <c r="I24" s="437"/>
      <c r="J24" s="437"/>
      <c r="K24" s="438"/>
      <c r="L24" s="458">
        <v>1</v>
      </c>
      <c r="M24" s="459"/>
      <c r="N24" s="459"/>
      <c r="O24" s="459"/>
      <c r="P24" s="501"/>
      <c r="Q24" s="458">
        <v>7150</v>
      </c>
      <c r="R24" s="459"/>
      <c r="S24" s="459"/>
      <c r="T24" s="459"/>
      <c r="U24" s="459"/>
      <c r="V24" s="501"/>
      <c r="W24" s="553"/>
      <c r="X24" s="554"/>
      <c r="Y24" s="555"/>
      <c r="Z24" s="457" t="s">
        <v>175</v>
      </c>
      <c r="AA24" s="437"/>
      <c r="AB24" s="437"/>
      <c r="AC24" s="437"/>
      <c r="AD24" s="437"/>
      <c r="AE24" s="437"/>
      <c r="AF24" s="437"/>
      <c r="AG24" s="438"/>
      <c r="AH24" s="458">
        <v>64</v>
      </c>
      <c r="AI24" s="459"/>
      <c r="AJ24" s="459"/>
      <c r="AK24" s="459"/>
      <c r="AL24" s="501"/>
      <c r="AM24" s="458">
        <v>201152</v>
      </c>
      <c r="AN24" s="459"/>
      <c r="AO24" s="459"/>
      <c r="AP24" s="459"/>
      <c r="AQ24" s="459"/>
      <c r="AR24" s="501"/>
      <c r="AS24" s="458">
        <v>3143</v>
      </c>
      <c r="AT24" s="459"/>
      <c r="AU24" s="459"/>
      <c r="AV24" s="459"/>
      <c r="AW24" s="459"/>
      <c r="AX24" s="460"/>
      <c r="AY24" s="523" t="s">
        <v>176</v>
      </c>
      <c r="AZ24" s="524"/>
      <c r="BA24" s="524"/>
      <c r="BB24" s="524"/>
      <c r="BC24" s="524"/>
      <c r="BD24" s="524"/>
      <c r="BE24" s="524"/>
      <c r="BF24" s="524"/>
      <c r="BG24" s="524"/>
      <c r="BH24" s="524"/>
      <c r="BI24" s="524"/>
      <c r="BJ24" s="524"/>
      <c r="BK24" s="524"/>
      <c r="BL24" s="524"/>
      <c r="BM24" s="525"/>
      <c r="BN24" s="407">
        <v>1535614</v>
      </c>
      <c r="BO24" s="408"/>
      <c r="BP24" s="408"/>
      <c r="BQ24" s="408"/>
      <c r="BR24" s="408"/>
      <c r="BS24" s="408"/>
      <c r="BT24" s="408"/>
      <c r="BU24" s="409"/>
      <c r="BV24" s="407">
        <v>1887436</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177</v>
      </c>
      <c r="F25" s="437"/>
      <c r="G25" s="437"/>
      <c r="H25" s="437"/>
      <c r="I25" s="437"/>
      <c r="J25" s="437"/>
      <c r="K25" s="438"/>
      <c r="L25" s="458">
        <v>1</v>
      </c>
      <c r="M25" s="459"/>
      <c r="N25" s="459"/>
      <c r="O25" s="459"/>
      <c r="P25" s="501"/>
      <c r="Q25" s="458">
        <v>5350</v>
      </c>
      <c r="R25" s="459"/>
      <c r="S25" s="459"/>
      <c r="T25" s="459"/>
      <c r="U25" s="459"/>
      <c r="V25" s="501"/>
      <c r="W25" s="553"/>
      <c r="X25" s="554"/>
      <c r="Y25" s="555"/>
      <c r="Z25" s="457" t="s">
        <v>178</v>
      </c>
      <c r="AA25" s="437"/>
      <c r="AB25" s="437"/>
      <c r="AC25" s="437"/>
      <c r="AD25" s="437"/>
      <c r="AE25" s="437"/>
      <c r="AF25" s="437"/>
      <c r="AG25" s="438"/>
      <c r="AH25" s="458" t="s">
        <v>132</v>
      </c>
      <c r="AI25" s="459"/>
      <c r="AJ25" s="459"/>
      <c r="AK25" s="459"/>
      <c r="AL25" s="501"/>
      <c r="AM25" s="458" t="s">
        <v>132</v>
      </c>
      <c r="AN25" s="459"/>
      <c r="AO25" s="459"/>
      <c r="AP25" s="459"/>
      <c r="AQ25" s="459"/>
      <c r="AR25" s="501"/>
      <c r="AS25" s="458" t="s">
        <v>132</v>
      </c>
      <c r="AT25" s="459"/>
      <c r="AU25" s="459"/>
      <c r="AV25" s="459"/>
      <c r="AW25" s="459"/>
      <c r="AX25" s="460"/>
      <c r="AY25" s="367" t="s">
        <v>179</v>
      </c>
      <c r="AZ25" s="368"/>
      <c r="BA25" s="368"/>
      <c r="BB25" s="368"/>
      <c r="BC25" s="368"/>
      <c r="BD25" s="368"/>
      <c r="BE25" s="368"/>
      <c r="BF25" s="368"/>
      <c r="BG25" s="368"/>
      <c r="BH25" s="368"/>
      <c r="BI25" s="368"/>
      <c r="BJ25" s="368"/>
      <c r="BK25" s="368"/>
      <c r="BL25" s="368"/>
      <c r="BM25" s="369"/>
      <c r="BN25" s="370">
        <v>116790</v>
      </c>
      <c r="BO25" s="371"/>
      <c r="BP25" s="371"/>
      <c r="BQ25" s="371"/>
      <c r="BR25" s="371"/>
      <c r="BS25" s="371"/>
      <c r="BT25" s="371"/>
      <c r="BU25" s="372"/>
      <c r="BV25" s="370">
        <v>100800</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180</v>
      </c>
      <c r="F26" s="437"/>
      <c r="G26" s="437"/>
      <c r="H26" s="437"/>
      <c r="I26" s="437"/>
      <c r="J26" s="437"/>
      <c r="K26" s="438"/>
      <c r="L26" s="458">
        <v>1</v>
      </c>
      <c r="M26" s="459"/>
      <c r="N26" s="459"/>
      <c r="O26" s="459"/>
      <c r="P26" s="501"/>
      <c r="Q26" s="458">
        <v>5230</v>
      </c>
      <c r="R26" s="459"/>
      <c r="S26" s="459"/>
      <c r="T26" s="459"/>
      <c r="U26" s="459"/>
      <c r="V26" s="501"/>
      <c r="W26" s="553"/>
      <c r="X26" s="554"/>
      <c r="Y26" s="555"/>
      <c r="Z26" s="457" t="s">
        <v>181</v>
      </c>
      <c r="AA26" s="559"/>
      <c r="AB26" s="559"/>
      <c r="AC26" s="559"/>
      <c r="AD26" s="559"/>
      <c r="AE26" s="559"/>
      <c r="AF26" s="559"/>
      <c r="AG26" s="560"/>
      <c r="AH26" s="458" t="s">
        <v>132</v>
      </c>
      <c r="AI26" s="459"/>
      <c r="AJ26" s="459"/>
      <c r="AK26" s="459"/>
      <c r="AL26" s="501"/>
      <c r="AM26" s="458" t="s">
        <v>132</v>
      </c>
      <c r="AN26" s="459"/>
      <c r="AO26" s="459"/>
      <c r="AP26" s="459"/>
      <c r="AQ26" s="459"/>
      <c r="AR26" s="501"/>
      <c r="AS26" s="458" t="s">
        <v>182</v>
      </c>
      <c r="AT26" s="459"/>
      <c r="AU26" s="459"/>
      <c r="AV26" s="459"/>
      <c r="AW26" s="459"/>
      <c r="AX26" s="460"/>
      <c r="AY26" s="410" t="s">
        <v>183</v>
      </c>
      <c r="AZ26" s="411"/>
      <c r="BA26" s="411"/>
      <c r="BB26" s="411"/>
      <c r="BC26" s="411"/>
      <c r="BD26" s="411"/>
      <c r="BE26" s="411"/>
      <c r="BF26" s="411"/>
      <c r="BG26" s="411"/>
      <c r="BH26" s="411"/>
      <c r="BI26" s="411"/>
      <c r="BJ26" s="411"/>
      <c r="BK26" s="411"/>
      <c r="BL26" s="411"/>
      <c r="BM26" s="412"/>
      <c r="BN26" s="407" t="s">
        <v>182</v>
      </c>
      <c r="BO26" s="408"/>
      <c r="BP26" s="408"/>
      <c r="BQ26" s="408"/>
      <c r="BR26" s="408"/>
      <c r="BS26" s="408"/>
      <c r="BT26" s="408"/>
      <c r="BU26" s="409"/>
      <c r="BV26" s="407" t="s">
        <v>132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184</v>
      </c>
      <c r="F27" s="437"/>
      <c r="G27" s="437"/>
      <c r="H27" s="437"/>
      <c r="I27" s="437"/>
      <c r="J27" s="437"/>
      <c r="K27" s="438"/>
      <c r="L27" s="458">
        <v>1</v>
      </c>
      <c r="M27" s="459"/>
      <c r="N27" s="459"/>
      <c r="O27" s="459"/>
      <c r="P27" s="501"/>
      <c r="Q27" s="458">
        <v>2480</v>
      </c>
      <c r="R27" s="459"/>
      <c r="S27" s="459"/>
      <c r="T27" s="459"/>
      <c r="U27" s="459"/>
      <c r="V27" s="501"/>
      <c r="W27" s="553"/>
      <c r="X27" s="554"/>
      <c r="Y27" s="555"/>
      <c r="Z27" s="457" t="s">
        <v>185</v>
      </c>
      <c r="AA27" s="437"/>
      <c r="AB27" s="437"/>
      <c r="AC27" s="437"/>
      <c r="AD27" s="437"/>
      <c r="AE27" s="437"/>
      <c r="AF27" s="437"/>
      <c r="AG27" s="438"/>
      <c r="AH27" s="458">
        <v>5</v>
      </c>
      <c r="AI27" s="459"/>
      <c r="AJ27" s="459"/>
      <c r="AK27" s="459"/>
      <c r="AL27" s="501"/>
      <c r="AM27" s="458">
        <v>12420</v>
      </c>
      <c r="AN27" s="459"/>
      <c r="AO27" s="459"/>
      <c r="AP27" s="459"/>
      <c r="AQ27" s="459"/>
      <c r="AR27" s="501"/>
      <c r="AS27" s="458">
        <v>2484</v>
      </c>
      <c r="AT27" s="459"/>
      <c r="AU27" s="459"/>
      <c r="AV27" s="459"/>
      <c r="AW27" s="459"/>
      <c r="AX27" s="460"/>
      <c r="AY27" s="502" t="s">
        <v>186</v>
      </c>
      <c r="AZ27" s="503"/>
      <c r="BA27" s="503"/>
      <c r="BB27" s="503"/>
      <c r="BC27" s="503"/>
      <c r="BD27" s="503"/>
      <c r="BE27" s="503"/>
      <c r="BF27" s="503"/>
      <c r="BG27" s="503"/>
      <c r="BH27" s="503"/>
      <c r="BI27" s="503"/>
      <c r="BJ27" s="503"/>
      <c r="BK27" s="503"/>
      <c r="BL27" s="503"/>
      <c r="BM27" s="504"/>
      <c r="BN27" s="526">
        <v>100000</v>
      </c>
      <c r="BO27" s="527"/>
      <c r="BP27" s="527"/>
      <c r="BQ27" s="527"/>
      <c r="BR27" s="527"/>
      <c r="BS27" s="527"/>
      <c r="BT27" s="527"/>
      <c r="BU27" s="528"/>
      <c r="BV27" s="526">
        <v>100000</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187</v>
      </c>
      <c r="F28" s="437"/>
      <c r="G28" s="437"/>
      <c r="H28" s="437"/>
      <c r="I28" s="437"/>
      <c r="J28" s="437"/>
      <c r="K28" s="438"/>
      <c r="L28" s="458">
        <v>1</v>
      </c>
      <c r="M28" s="459"/>
      <c r="N28" s="459"/>
      <c r="O28" s="459"/>
      <c r="P28" s="501"/>
      <c r="Q28" s="458">
        <v>2060</v>
      </c>
      <c r="R28" s="459"/>
      <c r="S28" s="459"/>
      <c r="T28" s="459"/>
      <c r="U28" s="459"/>
      <c r="V28" s="501"/>
      <c r="W28" s="553"/>
      <c r="X28" s="554"/>
      <c r="Y28" s="555"/>
      <c r="Z28" s="457" t="s">
        <v>188</v>
      </c>
      <c r="AA28" s="437"/>
      <c r="AB28" s="437"/>
      <c r="AC28" s="437"/>
      <c r="AD28" s="437"/>
      <c r="AE28" s="437"/>
      <c r="AF28" s="437"/>
      <c r="AG28" s="438"/>
      <c r="AH28" s="458" t="s">
        <v>132</v>
      </c>
      <c r="AI28" s="459"/>
      <c r="AJ28" s="459"/>
      <c r="AK28" s="459"/>
      <c r="AL28" s="501"/>
      <c r="AM28" s="458" t="s">
        <v>132</v>
      </c>
      <c r="AN28" s="459"/>
      <c r="AO28" s="459"/>
      <c r="AP28" s="459"/>
      <c r="AQ28" s="459"/>
      <c r="AR28" s="501"/>
      <c r="AS28" s="458" t="s">
        <v>182</v>
      </c>
      <c r="AT28" s="459"/>
      <c r="AU28" s="459"/>
      <c r="AV28" s="459"/>
      <c r="AW28" s="459"/>
      <c r="AX28" s="460"/>
      <c r="AY28" s="561" t="s">
        <v>189</v>
      </c>
      <c r="AZ28" s="562"/>
      <c r="BA28" s="562"/>
      <c r="BB28" s="563"/>
      <c r="BC28" s="367" t="s">
        <v>50</v>
      </c>
      <c r="BD28" s="368"/>
      <c r="BE28" s="368"/>
      <c r="BF28" s="368"/>
      <c r="BG28" s="368"/>
      <c r="BH28" s="368"/>
      <c r="BI28" s="368"/>
      <c r="BJ28" s="368"/>
      <c r="BK28" s="368"/>
      <c r="BL28" s="368"/>
      <c r="BM28" s="369"/>
      <c r="BN28" s="370">
        <v>771900</v>
      </c>
      <c r="BO28" s="371"/>
      <c r="BP28" s="371"/>
      <c r="BQ28" s="371"/>
      <c r="BR28" s="371"/>
      <c r="BS28" s="371"/>
      <c r="BT28" s="371"/>
      <c r="BU28" s="372"/>
      <c r="BV28" s="370">
        <v>797800</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190</v>
      </c>
      <c r="F29" s="437"/>
      <c r="G29" s="437"/>
      <c r="H29" s="437"/>
      <c r="I29" s="437"/>
      <c r="J29" s="437"/>
      <c r="K29" s="438"/>
      <c r="L29" s="458">
        <v>7</v>
      </c>
      <c r="M29" s="459"/>
      <c r="N29" s="459"/>
      <c r="O29" s="459"/>
      <c r="P29" s="501"/>
      <c r="Q29" s="458">
        <v>1910</v>
      </c>
      <c r="R29" s="459"/>
      <c r="S29" s="459"/>
      <c r="T29" s="459"/>
      <c r="U29" s="459"/>
      <c r="V29" s="501"/>
      <c r="W29" s="556"/>
      <c r="X29" s="557"/>
      <c r="Y29" s="558"/>
      <c r="Z29" s="457" t="s">
        <v>191</v>
      </c>
      <c r="AA29" s="437"/>
      <c r="AB29" s="437"/>
      <c r="AC29" s="437"/>
      <c r="AD29" s="437"/>
      <c r="AE29" s="437"/>
      <c r="AF29" s="437"/>
      <c r="AG29" s="438"/>
      <c r="AH29" s="458">
        <v>69</v>
      </c>
      <c r="AI29" s="459"/>
      <c r="AJ29" s="459"/>
      <c r="AK29" s="459"/>
      <c r="AL29" s="501"/>
      <c r="AM29" s="458">
        <v>213572</v>
      </c>
      <c r="AN29" s="459"/>
      <c r="AO29" s="459"/>
      <c r="AP29" s="459"/>
      <c r="AQ29" s="459"/>
      <c r="AR29" s="501"/>
      <c r="AS29" s="458">
        <v>3095</v>
      </c>
      <c r="AT29" s="459"/>
      <c r="AU29" s="459"/>
      <c r="AV29" s="459"/>
      <c r="AW29" s="459"/>
      <c r="AX29" s="460"/>
      <c r="AY29" s="564"/>
      <c r="AZ29" s="565"/>
      <c r="BA29" s="565"/>
      <c r="BB29" s="566"/>
      <c r="BC29" s="441" t="s">
        <v>192</v>
      </c>
      <c r="BD29" s="442"/>
      <c r="BE29" s="442"/>
      <c r="BF29" s="442"/>
      <c r="BG29" s="442"/>
      <c r="BH29" s="442"/>
      <c r="BI29" s="442"/>
      <c r="BJ29" s="442"/>
      <c r="BK29" s="442"/>
      <c r="BL29" s="442"/>
      <c r="BM29" s="443"/>
      <c r="BN29" s="407">
        <v>112300</v>
      </c>
      <c r="BO29" s="408"/>
      <c r="BP29" s="408"/>
      <c r="BQ29" s="408"/>
      <c r="BR29" s="408"/>
      <c r="BS29" s="408"/>
      <c r="BT29" s="408"/>
      <c r="BU29" s="409"/>
      <c r="BV29" s="407">
        <v>136200</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193</v>
      </c>
      <c r="X30" s="575"/>
      <c r="Y30" s="575"/>
      <c r="Z30" s="575"/>
      <c r="AA30" s="575"/>
      <c r="AB30" s="575"/>
      <c r="AC30" s="575"/>
      <c r="AD30" s="575"/>
      <c r="AE30" s="575"/>
      <c r="AF30" s="575"/>
      <c r="AG30" s="576"/>
      <c r="AH30" s="534">
        <v>98.4</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52</v>
      </c>
      <c r="BD30" s="524"/>
      <c r="BE30" s="524"/>
      <c r="BF30" s="524"/>
      <c r="BG30" s="524"/>
      <c r="BH30" s="524"/>
      <c r="BI30" s="524"/>
      <c r="BJ30" s="524"/>
      <c r="BK30" s="524"/>
      <c r="BL30" s="524"/>
      <c r="BM30" s="525"/>
      <c r="BN30" s="526">
        <v>720200</v>
      </c>
      <c r="BO30" s="527"/>
      <c r="BP30" s="527"/>
      <c r="BQ30" s="527"/>
      <c r="BR30" s="527"/>
      <c r="BS30" s="527"/>
      <c r="BT30" s="527"/>
      <c r="BU30" s="528"/>
      <c r="BV30" s="526">
        <v>824300</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194</v>
      </c>
      <c r="D32" s="570"/>
      <c r="E32" s="570"/>
      <c r="F32" s="570"/>
      <c r="G32" s="570"/>
      <c r="H32" s="570"/>
      <c r="I32" s="570"/>
      <c r="J32" s="570"/>
      <c r="K32" s="570"/>
      <c r="L32" s="570"/>
      <c r="M32" s="570"/>
      <c r="N32" s="570"/>
      <c r="O32" s="570"/>
      <c r="P32" s="570"/>
      <c r="Q32" s="570"/>
      <c r="R32" s="570"/>
      <c r="S32" s="570"/>
      <c r="U32" s="411" t="s">
        <v>195</v>
      </c>
      <c r="V32" s="411"/>
      <c r="W32" s="411"/>
      <c r="X32" s="411"/>
      <c r="Y32" s="411"/>
      <c r="Z32" s="411"/>
      <c r="AA32" s="411"/>
      <c r="AB32" s="411"/>
      <c r="AC32" s="411"/>
      <c r="AD32" s="411"/>
      <c r="AE32" s="411"/>
      <c r="AF32" s="411"/>
      <c r="AG32" s="411"/>
      <c r="AH32" s="411"/>
      <c r="AI32" s="411"/>
      <c r="AJ32" s="411"/>
      <c r="AK32" s="411"/>
      <c r="AM32" s="411" t="s">
        <v>196</v>
      </c>
      <c r="AN32" s="411"/>
      <c r="AO32" s="411"/>
      <c r="AP32" s="411"/>
      <c r="AQ32" s="411"/>
      <c r="AR32" s="411"/>
      <c r="AS32" s="411"/>
      <c r="AT32" s="411"/>
      <c r="AU32" s="411"/>
      <c r="AV32" s="411"/>
      <c r="AW32" s="411"/>
      <c r="AX32" s="411"/>
      <c r="AY32" s="411"/>
      <c r="AZ32" s="411"/>
      <c r="BA32" s="411"/>
      <c r="BB32" s="411"/>
      <c r="BC32" s="411"/>
      <c r="BE32" s="411" t="s">
        <v>197</v>
      </c>
      <c r="BF32" s="411"/>
      <c r="BG32" s="411"/>
      <c r="BH32" s="411"/>
      <c r="BI32" s="411"/>
      <c r="BJ32" s="411"/>
      <c r="BK32" s="411"/>
      <c r="BL32" s="411"/>
      <c r="BM32" s="411"/>
      <c r="BN32" s="411"/>
      <c r="BO32" s="411"/>
      <c r="BP32" s="411"/>
      <c r="BQ32" s="411"/>
      <c r="BR32" s="411"/>
      <c r="BS32" s="411"/>
      <c r="BT32" s="411"/>
      <c r="BU32" s="411"/>
      <c r="BW32" s="411" t="s">
        <v>198</v>
      </c>
      <c r="BX32" s="411"/>
      <c r="BY32" s="411"/>
      <c r="BZ32" s="411"/>
      <c r="CA32" s="411"/>
      <c r="CB32" s="411"/>
      <c r="CC32" s="411"/>
      <c r="CD32" s="411"/>
      <c r="CE32" s="411"/>
      <c r="CF32" s="411"/>
      <c r="CG32" s="411"/>
      <c r="CH32" s="411"/>
      <c r="CI32" s="411"/>
      <c r="CJ32" s="411"/>
      <c r="CK32" s="411"/>
      <c r="CL32" s="411"/>
      <c r="CM32" s="411"/>
      <c r="CO32" s="411" t="s">
        <v>199</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200</v>
      </c>
      <c r="D33" s="431"/>
      <c r="E33" s="396" t="s">
        <v>201</v>
      </c>
      <c r="F33" s="396"/>
      <c r="G33" s="396"/>
      <c r="H33" s="396"/>
      <c r="I33" s="396"/>
      <c r="J33" s="396"/>
      <c r="K33" s="396"/>
      <c r="L33" s="396"/>
      <c r="M33" s="396"/>
      <c r="N33" s="396"/>
      <c r="O33" s="396"/>
      <c r="P33" s="396"/>
      <c r="Q33" s="396"/>
      <c r="R33" s="396"/>
      <c r="S33" s="396"/>
      <c r="T33" s="206"/>
      <c r="U33" s="431" t="s">
        <v>200</v>
      </c>
      <c r="V33" s="431"/>
      <c r="W33" s="396" t="s">
        <v>201</v>
      </c>
      <c r="X33" s="396"/>
      <c r="Y33" s="396"/>
      <c r="Z33" s="396"/>
      <c r="AA33" s="396"/>
      <c r="AB33" s="396"/>
      <c r="AC33" s="396"/>
      <c r="AD33" s="396"/>
      <c r="AE33" s="396"/>
      <c r="AF33" s="396"/>
      <c r="AG33" s="396"/>
      <c r="AH33" s="396"/>
      <c r="AI33" s="396"/>
      <c r="AJ33" s="396"/>
      <c r="AK33" s="396"/>
      <c r="AL33" s="206"/>
      <c r="AM33" s="431" t="s">
        <v>200</v>
      </c>
      <c r="AN33" s="431"/>
      <c r="AO33" s="396" t="s">
        <v>202</v>
      </c>
      <c r="AP33" s="396"/>
      <c r="AQ33" s="396"/>
      <c r="AR33" s="396"/>
      <c r="AS33" s="396"/>
      <c r="AT33" s="396"/>
      <c r="AU33" s="396"/>
      <c r="AV33" s="396"/>
      <c r="AW33" s="396"/>
      <c r="AX33" s="396"/>
      <c r="AY33" s="396"/>
      <c r="AZ33" s="396"/>
      <c r="BA33" s="396"/>
      <c r="BB33" s="396"/>
      <c r="BC33" s="396"/>
      <c r="BD33" s="207"/>
      <c r="BE33" s="396" t="s">
        <v>203</v>
      </c>
      <c r="BF33" s="396"/>
      <c r="BG33" s="396" t="s">
        <v>204</v>
      </c>
      <c r="BH33" s="396"/>
      <c r="BI33" s="396"/>
      <c r="BJ33" s="396"/>
      <c r="BK33" s="396"/>
      <c r="BL33" s="396"/>
      <c r="BM33" s="396"/>
      <c r="BN33" s="396"/>
      <c r="BO33" s="396"/>
      <c r="BP33" s="396"/>
      <c r="BQ33" s="396"/>
      <c r="BR33" s="396"/>
      <c r="BS33" s="396"/>
      <c r="BT33" s="396"/>
      <c r="BU33" s="396"/>
      <c r="BV33" s="207"/>
      <c r="BW33" s="431" t="s">
        <v>203</v>
      </c>
      <c r="BX33" s="431"/>
      <c r="BY33" s="396" t="s">
        <v>205</v>
      </c>
      <c r="BZ33" s="396"/>
      <c r="CA33" s="396"/>
      <c r="CB33" s="396"/>
      <c r="CC33" s="396"/>
      <c r="CD33" s="396"/>
      <c r="CE33" s="396"/>
      <c r="CF33" s="396"/>
      <c r="CG33" s="396"/>
      <c r="CH33" s="396"/>
      <c r="CI33" s="396"/>
      <c r="CJ33" s="396"/>
      <c r="CK33" s="396"/>
      <c r="CL33" s="396"/>
      <c r="CM33" s="396"/>
      <c r="CN33" s="206"/>
      <c r="CO33" s="431" t="s">
        <v>200</v>
      </c>
      <c r="CP33" s="431"/>
      <c r="CQ33" s="396" t="s">
        <v>206</v>
      </c>
      <c r="CR33" s="396"/>
      <c r="CS33" s="396"/>
      <c r="CT33" s="396"/>
      <c r="CU33" s="396"/>
      <c r="CV33" s="396"/>
      <c r="CW33" s="396"/>
      <c r="CX33" s="396"/>
      <c r="CY33" s="396"/>
      <c r="CZ33" s="396"/>
      <c r="DA33" s="396"/>
      <c r="DB33" s="396"/>
      <c r="DC33" s="396"/>
      <c r="DD33" s="396"/>
      <c r="DE33" s="396"/>
      <c r="DF33" s="206"/>
      <c r="DG33" s="596" t="s">
        <v>207</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IF('各会計、関係団体の財政状況及び健全化判断比率'!B31="","",'各会計、関係団体の財政状況及び健全化判断比率'!B31)</f>
        <v>簡易水道事業会計</v>
      </c>
      <c r="AP34" s="598"/>
      <c r="AQ34" s="598"/>
      <c r="AR34" s="598"/>
      <c r="AS34" s="598"/>
      <c r="AT34" s="598"/>
      <c r="AU34" s="598"/>
      <c r="AV34" s="598"/>
      <c r="AW34" s="598"/>
      <c r="AX34" s="598"/>
      <c r="AY34" s="598"/>
      <c r="AZ34" s="598"/>
      <c r="BA34" s="598"/>
      <c r="BB34" s="598"/>
      <c r="BC34" s="598"/>
      <c r="BD34" s="181"/>
      <c r="BE34" s="597">
        <f>IF(BG34="","",MAX(C34:D43,U34:V43,AM34:AN43)+1)</f>
        <v>7</v>
      </c>
      <c r="BF34" s="597"/>
      <c r="BG34" s="598" t="str">
        <f>IF('各会計、関係団体の財政状況及び健全化判断比率'!B32="","",'各会計、関係団体の財政状況及び健全化判断比率'!B32)</f>
        <v>下水道事業特別会計</v>
      </c>
      <c r="BH34" s="598"/>
      <c r="BI34" s="598"/>
      <c r="BJ34" s="598"/>
      <c r="BK34" s="598"/>
      <c r="BL34" s="598"/>
      <c r="BM34" s="598"/>
      <c r="BN34" s="598"/>
      <c r="BO34" s="598"/>
      <c r="BP34" s="598"/>
      <c r="BQ34" s="598"/>
      <c r="BR34" s="598"/>
      <c r="BS34" s="598"/>
      <c r="BT34" s="598"/>
      <c r="BU34" s="598"/>
      <c r="BV34" s="181"/>
      <c r="BW34" s="597">
        <f>IF(BY34="","",MAX(C34:D43,U34:V43,AM34:AN43,BE34:BF43)+1)</f>
        <v>9</v>
      </c>
      <c r="BX34" s="597"/>
      <c r="BY34" s="598" t="str">
        <f>IF('各会計、関係団体の財政状況及び健全化判断比率'!B68="","",'各会計、関係団体の財政状況及び健全化判断比率'!B68)</f>
        <v>香川県市町総合事務組合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診療所事業特別会計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介護保険事業特別会計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f t="shared" ref="BE35:BE43" si="1">IF(BG35="","",BE34+1)</f>
        <v>8</v>
      </c>
      <c r="BF35" s="597"/>
      <c r="BG35" s="598" t="str">
        <f>IF('各会計、関係団体の財政状況及び健全化判断比率'!B33="","",'各会計、関係団体の財政状況及び健全化判断比率'!B33)</f>
        <v>宅地造成事業特別会計</v>
      </c>
      <c r="BH35" s="598"/>
      <c r="BI35" s="598"/>
      <c r="BJ35" s="598"/>
      <c r="BK35" s="598"/>
      <c r="BL35" s="598"/>
      <c r="BM35" s="598"/>
      <c r="BN35" s="598"/>
      <c r="BO35" s="598"/>
      <c r="BP35" s="598"/>
      <c r="BQ35" s="598"/>
      <c r="BR35" s="598"/>
      <c r="BS35" s="598"/>
      <c r="BT35" s="598"/>
      <c r="BU35" s="598"/>
      <c r="BV35" s="181"/>
      <c r="BW35" s="597">
        <f t="shared" ref="BW35:BW43" si="2">IF(BY35="","",BW34+1)</f>
        <v>10</v>
      </c>
      <c r="BX35" s="597"/>
      <c r="BY35" s="598" t="str">
        <f>IF('各会計、関係団体の財政状況及び健全化判断比率'!B69="","",'各会計、関係団体の財政状況及び健全化判断比率'!B69)</f>
        <v>香川県後期高齢者医療広域連合（一般会計）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後期高齢者医療事業特別会計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11</v>
      </c>
      <c r="BX36" s="597"/>
      <c r="BY36" s="598" t="str">
        <f>IF('各会計、関係団体の財政状況及び健全化判断比率'!B70="","",'各会計、関係団体の財政状況及び健全化判断比率'!B70)</f>
        <v>香川県後期高齢者医療広域連合（後期高齢者医療事業）</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t="str">
        <f t="shared" si="2"/>
        <v/>
      </c>
      <c r="BX37" s="597"/>
      <c r="BY37" s="598" t="str">
        <f>IF('各会計、関係団体の財政状況及び健全化判断比率'!B71="","",'各会計、関係団体の財政状況及び健全化判断比率'!B71)</f>
        <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t="str">
        <f t="shared" si="2"/>
        <v/>
      </c>
      <c r="BX38" s="597"/>
      <c r="BY38" s="598" t="str">
        <f>IF('各会計、関係団体の財政状況及び健全化判断比率'!B72="","",'各会計、関係団体の財政状況及び健全化判断比率'!B72)</f>
        <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208</v>
      </c>
      <c r="E46" s="600" t="s">
        <v>209</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210</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211</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212</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213</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214</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215</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216</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wD90Ux7lR369YOHxQYVKnBV9T3a9WLK0ueNTy2z1EuxSlCAkPoeQJdbpwIYEjANzRVJ8bEvHXMLbohmcVXHqkQ==" saltValue="p/VqBHkryFxM1xlx5GAPK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217</v>
      </c>
      <c r="DI1" s="603"/>
      <c r="DJ1" s="603"/>
      <c r="DK1" s="603"/>
      <c r="DL1" s="603"/>
      <c r="DM1" s="603"/>
      <c r="DN1" s="604"/>
      <c r="DO1" s="214"/>
      <c r="DP1" s="602" t="s">
        <v>218</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220</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221</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222</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223</v>
      </c>
      <c r="S4" s="606"/>
      <c r="T4" s="606"/>
      <c r="U4" s="606"/>
      <c r="V4" s="606"/>
      <c r="W4" s="606"/>
      <c r="X4" s="606"/>
      <c r="Y4" s="607"/>
      <c r="Z4" s="605" t="s">
        <v>224</v>
      </c>
      <c r="AA4" s="606"/>
      <c r="AB4" s="606"/>
      <c r="AC4" s="607"/>
      <c r="AD4" s="605" t="s">
        <v>225</v>
      </c>
      <c r="AE4" s="606"/>
      <c r="AF4" s="606"/>
      <c r="AG4" s="606"/>
      <c r="AH4" s="606"/>
      <c r="AI4" s="606"/>
      <c r="AJ4" s="606"/>
      <c r="AK4" s="607"/>
      <c r="AL4" s="605" t="s">
        <v>224</v>
      </c>
      <c r="AM4" s="606"/>
      <c r="AN4" s="606"/>
      <c r="AO4" s="607"/>
      <c r="AP4" s="608" t="s">
        <v>226</v>
      </c>
      <c r="AQ4" s="608"/>
      <c r="AR4" s="608"/>
      <c r="AS4" s="608"/>
      <c r="AT4" s="608"/>
      <c r="AU4" s="608"/>
      <c r="AV4" s="608"/>
      <c r="AW4" s="608"/>
      <c r="AX4" s="608"/>
      <c r="AY4" s="608"/>
      <c r="AZ4" s="608"/>
      <c r="BA4" s="608"/>
      <c r="BB4" s="608"/>
      <c r="BC4" s="608"/>
      <c r="BD4" s="608"/>
      <c r="BE4" s="608"/>
      <c r="BF4" s="608"/>
      <c r="BG4" s="608" t="s">
        <v>227</v>
      </c>
      <c r="BH4" s="608"/>
      <c r="BI4" s="608"/>
      <c r="BJ4" s="608"/>
      <c r="BK4" s="608"/>
      <c r="BL4" s="608"/>
      <c r="BM4" s="608"/>
      <c r="BN4" s="608"/>
      <c r="BO4" s="608" t="s">
        <v>224</v>
      </c>
      <c r="BP4" s="608"/>
      <c r="BQ4" s="608"/>
      <c r="BR4" s="608"/>
      <c r="BS4" s="608" t="s">
        <v>228</v>
      </c>
      <c r="BT4" s="608"/>
      <c r="BU4" s="608"/>
      <c r="BV4" s="608"/>
      <c r="BW4" s="608"/>
      <c r="BX4" s="608"/>
      <c r="BY4" s="608"/>
      <c r="BZ4" s="608"/>
      <c r="CA4" s="608"/>
      <c r="CB4" s="608"/>
      <c r="CD4" s="605" t="s">
        <v>229</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230</v>
      </c>
      <c r="C5" s="610"/>
      <c r="D5" s="610"/>
      <c r="E5" s="610"/>
      <c r="F5" s="610"/>
      <c r="G5" s="610"/>
      <c r="H5" s="610"/>
      <c r="I5" s="610"/>
      <c r="J5" s="610"/>
      <c r="K5" s="610"/>
      <c r="L5" s="610"/>
      <c r="M5" s="610"/>
      <c r="N5" s="610"/>
      <c r="O5" s="610"/>
      <c r="P5" s="610"/>
      <c r="Q5" s="611"/>
      <c r="R5" s="612">
        <v>918369</v>
      </c>
      <c r="S5" s="613"/>
      <c r="T5" s="613"/>
      <c r="U5" s="613"/>
      <c r="V5" s="613"/>
      <c r="W5" s="613"/>
      <c r="X5" s="613"/>
      <c r="Y5" s="614"/>
      <c r="Z5" s="615">
        <v>23.2</v>
      </c>
      <c r="AA5" s="615"/>
      <c r="AB5" s="615"/>
      <c r="AC5" s="615"/>
      <c r="AD5" s="616">
        <v>918369</v>
      </c>
      <c r="AE5" s="616"/>
      <c r="AF5" s="616"/>
      <c r="AG5" s="616"/>
      <c r="AH5" s="616"/>
      <c r="AI5" s="616"/>
      <c r="AJ5" s="616"/>
      <c r="AK5" s="616"/>
      <c r="AL5" s="617">
        <v>44.1</v>
      </c>
      <c r="AM5" s="618"/>
      <c r="AN5" s="618"/>
      <c r="AO5" s="619"/>
      <c r="AP5" s="609" t="s">
        <v>231</v>
      </c>
      <c r="AQ5" s="610"/>
      <c r="AR5" s="610"/>
      <c r="AS5" s="610"/>
      <c r="AT5" s="610"/>
      <c r="AU5" s="610"/>
      <c r="AV5" s="610"/>
      <c r="AW5" s="610"/>
      <c r="AX5" s="610"/>
      <c r="AY5" s="610"/>
      <c r="AZ5" s="610"/>
      <c r="BA5" s="610"/>
      <c r="BB5" s="610"/>
      <c r="BC5" s="610"/>
      <c r="BD5" s="610"/>
      <c r="BE5" s="610"/>
      <c r="BF5" s="611"/>
      <c r="BG5" s="623">
        <v>918369</v>
      </c>
      <c r="BH5" s="624"/>
      <c r="BI5" s="624"/>
      <c r="BJ5" s="624"/>
      <c r="BK5" s="624"/>
      <c r="BL5" s="624"/>
      <c r="BM5" s="624"/>
      <c r="BN5" s="625"/>
      <c r="BO5" s="626">
        <v>100</v>
      </c>
      <c r="BP5" s="626"/>
      <c r="BQ5" s="626"/>
      <c r="BR5" s="626"/>
      <c r="BS5" s="627" t="s">
        <v>132</v>
      </c>
      <c r="BT5" s="627"/>
      <c r="BU5" s="627"/>
      <c r="BV5" s="627"/>
      <c r="BW5" s="627"/>
      <c r="BX5" s="627"/>
      <c r="BY5" s="627"/>
      <c r="BZ5" s="627"/>
      <c r="CA5" s="627"/>
      <c r="CB5" s="631"/>
      <c r="CD5" s="605" t="s">
        <v>226</v>
      </c>
      <c r="CE5" s="606"/>
      <c r="CF5" s="606"/>
      <c r="CG5" s="606"/>
      <c r="CH5" s="606"/>
      <c r="CI5" s="606"/>
      <c r="CJ5" s="606"/>
      <c r="CK5" s="606"/>
      <c r="CL5" s="606"/>
      <c r="CM5" s="606"/>
      <c r="CN5" s="606"/>
      <c r="CO5" s="606"/>
      <c r="CP5" s="606"/>
      <c r="CQ5" s="607"/>
      <c r="CR5" s="605" t="s">
        <v>232</v>
      </c>
      <c r="CS5" s="606"/>
      <c r="CT5" s="606"/>
      <c r="CU5" s="606"/>
      <c r="CV5" s="606"/>
      <c r="CW5" s="606"/>
      <c r="CX5" s="606"/>
      <c r="CY5" s="607"/>
      <c r="CZ5" s="605" t="s">
        <v>224</v>
      </c>
      <c r="DA5" s="606"/>
      <c r="DB5" s="606"/>
      <c r="DC5" s="607"/>
      <c r="DD5" s="605" t="s">
        <v>233</v>
      </c>
      <c r="DE5" s="606"/>
      <c r="DF5" s="606"/>
      <c r="DG5" s="606"/>
      <c r="DH5" s="606"/>
      <c r="DI5" s="606"/>
      <c r="DJ5" s="606"/>
      <c r="DK5" s="606"/>
      <c r="DL5" s="606"/>
      <c r="DM5" s="606"/>
      <c r="DN5" s="606"/>
      <c r="DO5" s="606"/>
      <c r="DP5" s="607"/>
      <c r="DQ5" s="605" t="s">
        <v>234</v>
      </c>
      <c r="DR5" s="606"/>
      <c r="DS5" s="606"/>
      <c r="DT5" s="606"/>
      <c r="DU5" s="606"/>
      <c r="DV5" s="606"/>
      <c r="DW5" s="606"/>
      <c r="DX5" s="606"/>
      <c r="DY5" s="606"/>
      <c r="DZ5" s="606"/>
      <c r="EA5" s="606"/>
      <c r="EB5" s="606"/>
      <c r="EC5" s="607"/>
    </row>
    <row r="6" spans="2:143" ht="11.25" customHeight="1" x14ac:dyDescent="0.15">
      <c r="B6" s="620" t="s">
        <v>235</v>
      </c>
      <c r="C6" s="621"/>
      <c r="D6" s="621"/>
      <c r="E6" s="621"/>
      <c r="F6" s="621"/>
      <c r="G6" s="621"/>
      <c r="H6" s="621"/>
      <c r="I6" s="621"/>
      <c r="J6" s="621"/>
      <c r="K6" s="621"/>
      <c r="L6" s="621"/>
      <c r="M6" s="621"/>
      <c r="N6" s="621"/>
      <c r="O6" s="621"/>
      <c r="P6" s="621"/>
      <c r="Q6" s="622"/>
      <c r="R6" s="623">
        <v>10990</v>
      </c>
      <c r="S6" s="624"/>
      <c r="T6" s="624"/>
      <c r="U6" s="624"/>
      <c r="V6" s="624"/>
      <c r="W6" s="624"/>
      <c r="X6" s="624"/>
      <c r="Y6" s="625"/>
      <c r="Z6" s="626">
        <v>0.3</v>
      </c>
      <c r="AA6" s="626"/>
      <c r="AB6" s="626"/>
      <c r="AC6" s="626"/>
      <c r="AD6" s="627">
        <v>10990</v>
      </c>
      <c r="AE6" s="627"/>
      <c r="AF6" s="627"/>
      <c r="AG6" s="627"/>
      <c r="AH6" s="627"/>
      <c r="AI6" s="627"/>
      <c r="AJ6" s="627"/>
      <c r="AK6" s="627"/>
      <c r="AL6" s="628">
        <v>0.5</v>
      </c>
      <c r="AM6" s="629"/>
      <c r="AN6" s="629"/>
      <c r="AO6" s="630"/>
      <c r="AP6" s="620" t="s">
        <v>236</v>
      </c>
      <c r="AQ6" s="621"/>
      <c r="AR6" s="621"/>
      <c r="AS6" s="621"/>
      <c r="AT6" s="621"/>
      <c r="AU6" s="621"/>
      <c r="AV6" s="621"/>
      <c r="AW6" s="621"/>
      <c r="AX6" s="621"/>
      <c r="AY6" s="621"/>
      <c r="AZ6" s="621"/>
      <c r="BA6" s="621"/>
      <c r="BB6" s="621"/>
      <c r="BC6" s="621"/>
      <c r="BD6" s="621"/>
      <c r="BE6" s="621"/>
      <c r="BF6" s="622"/>
      <c r="BG6" s="623">
        <v>918369</v>
      </c>
      <c r="BH6" s="624"/>
      <c r="BI6" s="624"/>
      <c r="BJ6" s="624"/>
      <c r="BK6" s="624"/>
      <c r="BL6" s="624"/>
      <c r="BM6" s="624"/>
      <c r="BN6" s="625"/>
      <c r="BO6" s="626">
        <v>100</v>
      </c>
      <c r="BP6" s="626"/>
      <c r="BQ6" s="626"/>
      <c r="BR6" s="626"/>
      <c r="BS6" s="627" t="s">
        <v>132</v>
      </c>
      <c r="BT6" s="627"/>
      <c r="BU6" s="627"/>
      <c r="BV6" s="627"/>
      <c r="BW6" s="627"/>
      <c r="BX6" s="627"/>
      <c r="BY6" s="627"/>
      <c r="BZ6" s="627"/>
      <c r="CA6" s="627"/>
      <c r="CB6" s="631"/>
      <c r="CD6" s="609" t="s">
        <v>237</v>
      </c>
      <c r="CE6" s="610"/>
      <c r="CF6" s="610"/>
      <c r="CG6" s="610"/>
      <c r="CH6" s="610"/>
      <c r="CI6" s="610"/>
      <c r="CJ6" s="610"/>
      <c r="CK6" s="610"/>
      <c r="CL6" s="610"/>
      <c r="CM6" s="610"/>
      <c r="CN6" s="610"/>
      <c r="CO6" s="610"/>
      <c r="CP6" s="610"/>
      <c r="CQ6" s="611"/>
      <c r="CR6" s="623">
        <v>50700</v>
      </c>
      <c r="CS6" s="624"/>
      <c r="CT6" s="624"/>
      <c r="CU6" s="624"/>
      <c r="CV6" s="624"/>
      <c r="CW6" s="624"/>
      <c r="CX6" s="624"/>
      <c r="CY6" s="625"/>
      <c r="CZ6" s="617">
        <v>1.3</v>
      </c>
      <c r="DA6" s="618"/>
      <c r="DB6" s="618"/>
      <c r="DC6" s="634"/>
      <c r="DD6" s="632" t="s">
        <v>132</v>
      </c>
      <c r="DE6" s="624"/>
      <c r="DF6" s="624"/>
      <c r="DG6" s="624"/>
      <c r="DH6" s="624"/>
      <c r="DI6" s="624"/>
      <c r="DJ6" s="624"/>
      <c r="DK6" s="624"/>
      <c r="DL6" s="624"/>
      <c r="DM6" s="624"/>
      <c r="DN6" s="624"/>
      <c r="DO6" s="624"/>
      <c r="DP6" s="625"/>
      <c r="DQ6" s="632">
        <v>50700</v>
      </c>
      <c r="DR6" s="624"/>
      <c r="DS6" s="624"/>
      <c r="DT6" s="624"/>
      <c r="DU6" s="624"/>
      <c r="DV6" s="624"/>
      <c r="DW6" s="624"/>
      <c r="DX6" s="624"/>
      <c r="DY6" s="624"/>
      <c r="DZ6" s="624"/>
      <c r="EA6" s="624"/>
      <c r="EB6" s="624"/>
      <c r="EC6" s="633"/>
    </row>
    <row r="7" spans="2:143" ht="11.25" customHeight="1" x14ac:dyDescent="0.15">
      <c r="B7" s="620" t="s">
        <v>238</v>
      </c>
      <c r="C7" s="621"/>
      <c r="D7" s="621"/>
      <c r="E7" s="621"/>
      <c r="F7" s="621"/>
      <c r="G7" s="621"/>
      <c r="H7" s="621"/>
      <c r="I7" s="621"/>
      <c r="J7" s="621"/>
      <c r="K7" s="621"/>
      <c r="L7" s="621"/>
      <c r="M7" s="621"/>
      <c r="N7" s="621"/>
      <c r="O7" s="621"/>
      <c r="P7" s="621"/>
      <c r="Q7" s="622"/>
      <c r="R7" s="623">
        <v>358</v>
      </c>
      <c r="S7" s="624"/>
      <c r="T7" s="624"/>
      <c r="U7" s="624"/>
      <c r="V7" s="624"/>
      <c r="W7" s="624"/>
      <c r="X7" s="624"/>
      <c r="Y7" s="625"/>
      <c r="Z7" s="626">
        <v>0</v>
      </c>
      <c r="AA7" s="626"/>
      <c r="AB7" s="626"/>
      <c r="AC7" s="626"/>
      <c r="AD7" s="627">
        <v>358</v>
      </c>
      <c r="AE7" s="627"/>
      <c r="AF7" s="627"/>
      <c r="AG7" s="627"/>
      <c r="AH7" s="627"/>
      <c r="AI7" s="627"/>
      <c r="AJ7" s="627"/>
      <c r="AK7" s="627"/>
      <c r="AL7" s="628">
        <v>0</v>
      </c>
      <c r="AM7" s="629"/>
      <c r="AN7" s="629"/>
      <c r="AO7" s="630"/>
      <c r="AP7" s="620" t="s">
        <v>239</v>
      </c>
      <c r="AQ7" s="621"/>
      <c r="AR7" s="621"/>
      <c r="AS7" s="621"/>
      <c r="AT7" s="621"/>
      <c r="AU7" s="621"/>
      <c r="AV7" s="621"/>
      <c r="AW7" s="621"/>
      <c r="AX7" s="621"/>
      <c r="AY7" s="621"/>
      <c r="AZ7" s="621"/>
      <c r="BA7" s="621"/>
      <c r="BB7" s="621"/>
      <c r="BC7" s="621"/>
      <c r="BD7" s="621"/>
      <c r="BE7" s="621"/>
      <c r="BF7" s="622"/>
      <c r="BG7" s="623">
        <v>229672</v>
      </c>
      <c r="BH7" s="624"/>
      <c r="BI7" s="624"/>
      <c r="BJ7" s="624"/>
      <c r="BK7" s="624"/>
      <c r="BL7" s="624"/>
      <c r="BM7" s="624"/>
      <c r="BN7" s="625"/>
      <c r="BO7" s="626">
        <v>25</v>
      </c>
      <c r="BP7" s="626"/>
      <c r="BQ7" s="626"/>
      <c r="BR7" s="626"/>
      <c r="BS7" s="627" t="s">
        <v>132</v>
      </c>
      <c r="BT7" s="627"/>
      <c r="BU7" s="627"/>
      <c r="BV7" s="627"/>
      <c r="BW7" s="627"/>
      <c r="BX7" s="627"/>
      <c r="BY7" s="627"/>
      <c r="BZ7" s="627"/>
      <c r="CA7" s="627"/>
      <c r="CB7" s="631"/>
      <c r="CD7" s="620" t="s">
        <v>240</v>
      </c>
      <c r="CE7" s="621"/>
      <c r="CF7" s="621"/>
      <c r="CG7" s="621"/>
      <c r="CH7" s="621"/>
      <c r="CI7" s="621"/>
      <c r="CJ7" s="621"/>
      <c r="CK7" s="621"/>
      <c r="CL7" s="621"/>
      <c r="CM7" s="621"/>
      <c r="CN7" s="621"/>
      <c r="CO7" s="621"/>
      <c r="CP7" s="621"/>
      <c r="CQ7" s="622"/>
      <c r="CR7" s="623">
        <v>1003510</v>
      </c>
      <c r="CS7" s="624"/>
      <c r="CT7" s="624"/>
      <c r="CU7" s="624"/>
      <c r="CV7" s="624"/>
      <c r="CW7" s="624"/>
      <c r="CX7" s="624"/>
      <c r="CY7" s="625"/>
      <c r="CZ7" s="626">
        <v>26.7</v>
      </c>
      <c r="DA7" s="626"/>
      <c r="DB7" s="626"/>
      <c r="DC7" s="626"/>
      <c r="DD7" s="632">
        <v>30007</v>
      </c>
      <c r="DE7" s="624"/>
      <c r="DF7" s="624"/>
      <c r="DG7" s="624"/>
      <c r="DH7" s="624"/>
      <c r="DI7" s="624"/>
      <c r="DJ7" s="624"/>
      <c r="DK7" s="624"/>
      <c r="DL7" s="624"/>
      <c r="DM7" s="624"/>
      <c r="DN7" s="624"/>
      <c r="DO7" s="624"/>
      <c r="DP7" s="625"/>
      <c r="DQ7" s="632">
        <v>815327</v>
      </c>
      <c r="DR7" s="624"/>
      <c r="DS7" s="624"/>
      <c r="DT7" s="624"/>
      <c r="DU7" s="624"/>
      <c r="DV7" s="624"/>
      <c r="DW7" s="624"/>
      <c r="DX7" s="624"/>
      <c r="DY7" s="624"/>
      <c r="DZ7" s="624"/>
      <c r="EA7" s="624"/>
      <c r="EB7" s="624"/>
      <c r="EC7" s="633"/>
    </row>
    <row r="8" spans="2:143" ht="11.25" customHeight="1" x14ac:dyDescent="0.15">
      <c r="B8" s="620" t="s">
        <v>241</v>
      </c>
      <c r="C8" s="621"/>
      <c r="D8" s="621"/>
      <c r="E8" s="621"/>
      <c r="F8" s="621"/>
      <c r="G8" s="621"/>
      <c r="H8" s="621"/>
      <c r="I8" s="621"/>
      <c r="J8" s="621"/>
      <c r="K8" s="621"/>
      <c r="L8" s="621"/>
      <c r="M8" s="621"/>
      <c r="N8" s="621"/>
      <c r="O8" s="621"/>
      <c r="P8" s="621"/>
      <c r="Q8" s="622"/>
      <c r="R8" s="623">
        <v>3597</v>
      </c>
      <c r="S8" s="624"/>
      <c r="T8" s="624"/>
      <c r="U8" s="624"/>
      <c r="V8" s="624"/>
      <c r="W8" s="624"/>
      <c r="X8" s="624"/>
      <c r="Y8" s="625"/>
      <c r="Z8" s="626">
        <v>0.1</v>
      </c>
      <c r="AA8" s="626"/>
      <c r="AB8" s="626"/>
      <c r="AC8" s="626"/>
      <c r="AD8" s="627">
        <v>3597</v>
      </c>
      <c r="AE8" s="627"/>
      <c r="AF8" s="627"/>
      <c r="AG8" s="627"/>
      <c r="AH8" s="627"/>
      <c r="AI8" s="627"/>
      <c r="AJ8" s="627"/>
      <c r="AK8" s="627"/>
      <c r="AL8" s="628">
        <v>0.2</v>
      </c>
      <c r="AM8" s="629"/>
      <c r="AN8" s="629"/>
      <c r="AO8" s="630"/>
      <c r="AP8" s="620" t="s">
        <v>242</v>
      </c>
      <c r="AQ8" s="621"/>
      <c r="AR8" s="621"/>
      <c r="AS8" s="621"/>
      <c r="AT8" s="621"/>
      <c r="AU8" s="621"/>
      <c r="AV8" s="621"/>
      <c r="AW8" s="621"/>
      <c r="AX8" s="621"/>
      <c r="AY8" s="621"/>
      <c r="AZ8" s="621"/>
      <c r="BA8" s="621"/>
      <c r="BB8" s="621"/>
      <c r="BC8" s="621"/>
      <c r="BD8" s="621"/>
      <c r="BE8" s="621"/>
      <c r="BF8" s="622"/>
      <c r="BG8" s="623">
        <v>5876</v>
      </c>
      <c r="BH8" s="624"/>
      <c r="BI8" s="624"/>
      <c r="BJ8" s="624"/>
      <c r="BK8" s="624"/>
      <c r="BL8" s="624"/>
      <c r="BM8" s="624"/>
      <c r="BN8" s="625"/>
      <c r="BO8" s="626">
        <v>0.6</v>
      </c>
      <c r="BP8" s="626"/>
      <c r="BQ8" s="626"/>
      <c r="BR8" s="626"/>
      <c r="BS8" s="627" t="s">
        <v>132</v>
      </c>
      <c r="BT8" s="627"/>
      <c r="BU8" s="627"/>
      <c r="BV8" s="627"/>
      <c r="BW8" s="627"/>
      <c r="BX8" s="627"/>
      <c r="BY8" s="627"/>
      <c r="BZ8" s="627"/>
      <c r="CA8" s="627"/>
      <c r="CB8" s="631"/>
      <c r="CD8" s="620" t="s">
        <v>243</v>
      </c>
      <c r="CE8" s="621"/>
      <c r="CF8" s="621"/>
      <c r="CG8" s="621"/>
      <c r="CH8" s="621"/>
      <c r="CI8" s="621"/>
      <c r="CJ8" s="621"/>
      <c r="CK8" s="621"/>
      <c r="CL8" s="621"/>
      <c r="CM8" s="621"/>
      <c r="CN8" s="621"/>
      <c r="CO8" s="621"/>
      <c r="CP8" s="621"/>
      <c r="CQ8" s="622"/>
      <c r="CR8" s="623">
        <v>546322</v>
      </c>
      <c r="CS8" s="624"/>
      <c r="CT8" s="624"/>
      <c r="CU8" s="624"/>
      <c r="CV8" s="624"/>
      <c r="CW8" s="624"/>
      <c r="CX8" s="624"/>
      <c r="CY8" s="625"/>
      <c r="CZ8" s="626">
        <v>14.5</v>
      </c>
      <c r="DA8" s="626"/>
      <c r="DB8" s="626"/>
      <c r="DC8" s="626"/>
      <c r="DD8" s="632">
        <v>27882</v>
      </c>
      <c r="DE8" s="624"/>
      <c r="DF8" s="624"/>
      <c r="DG8" s="624"/>
      <c r="DH8" s="624"/>
      <c r="DI8" s="624"/>
      <c r="DJ8" s="624"/>
      <c r="DK8" s="624"/>
      <c r="DL8" s="624"/>
      <c r="DM8" s="624"/>
      <c r="DN8" s="624"/>
      <c r="DO8" s="624"/>
      <c r="DP8" s="625"/>
      <c r="DQ8" s="632">
        <v>375626</v>
      </c>
      <c r="DR8" s="624"/>
      <c r="DS8" s="624"/>
      <c r="DT8" s="624"/>
      <c r="DU8" s="624"/>
      <c r="DV8" s="624"/>
      <c r="DW8" s="624"/>
      <c r="DX8" s="624"/>
      <c r="DY8" s="624"/>
      <c r="DZ8" s="624"/>
      <c r="EA8" s="624"/>
      <c r="EB8" s="624"/>
      <c r="EC8" s="633"/>
    </row>
    <row r="9" spans="2:143" ht="11.25" customHeight="1" x14ac:dyDescent="0.15">
      <c r="B9" s="620" t="s">
        <v>244</v>
      </c>
      <c r="C9" s="621"/>
      <c r="D9" s="621"/>
      <c r="E9" s="621"/>
      <c r="F9" s="621"/>
      <c r="G9" s="621"/>
      <c r="H9" s="621"/>
      <c r="I9" s="621"/>
      <c r="J9" s="621"/>
      <c r="K9" s="621"/>
      <c r="L9" s="621"/>
      <c r="M9" s="621"/>
      <c r="N9" s="621"/>
      <c r="O9" s="621"/>
      <c r="P9" s="621"/>
      <c r="Q9" s="622"/>
      <c r="R9" s="623">
        <v>2457</v>
      </c>
      <c r="S9" s="624"/>
      <c r="T9" s="624"/>
      <c r="U9" s="624"/>
      <c r="V9" s="624"/>
      <c r="W9" s="624"/>
      <c r="X9" s="624"/>
      <c r="Y9" s="625"/>
      <c r="Z9" s="626">
        <v>0.1</v>
      </c>
      <c r="AA9" s="626"/>
      <c r="AB9" s="626"/>
      <c r="AC9" s="626"/>
      <c r="AD9" s="627">
        <v>2457</v>
      </c>
      <c r="AE9" s="627"/>
      <c r="AF9" s="627"/>
      <c r="AG9" s="627"/>
      <c r="AH9" s="627"/>
      <c r="AI9" s="627"/>
      <c r="AJ9" s="627"/>
      <c r="AK9" s="627"/>
      <c r="AL9" s="628">
        <v>0.1</v>
      </c>
      <c r="AM9" s="629"/>
      <c r="AN9" s="629"/>
      <c r="AO9" s="630"/>
      <c r="AP9" s="620" t="s">
        <v>245</v>
      </c>
      <c r="AQ9" s="621"/>
      <c r="AR9" s="621"/>
      <c r="AS9" s="621"/>
      <c r="AT9" s="621"/>
      <c r="AU9" s="621"/>
      <c r="AV9" s="621"/>
      <c r="AW9" s="621"/>
      <c r="AX9" s="621"/>
      <c r="AY9" s="621"/>
      <c r="AZ9" s="621"/>
      <c r="BA9" s="621"/>
      <c r="BB9" s="621"/>
      <c r="BC9" s="621"/>
      <c r="BD9" s="621"/>
      <c r="BE9" s="621"/>
      <c r="BF9" s="622"/>
      <c r="BG9" s="623">
        <v>182671</v>
      </c>
      <c r="BH9" s="624"/>
      <c r="BI9" s="624"/>
      <c r="BJ9" s="624"/>
      <c r="BK9" s="624"/>
      <c r="BL9" s="624"/>
      <c r="BM9" s="624"/>
      <c r="BN9" s="625"/>
      <c r="BO9" s="626">
        <v>19.899999999999999</v>
      </c>
      <c r="BP9" s="626"/>
      <c r="BQ9" s="626"/>
      <c r="BR9" s="626"/>
      <c r="BS9" s="627" t="s">
        <v>132</v>
      </c>
      <c r="BT9" s="627"/>
      <c r="BU9" s="627"/>
      <c r="BV9" s="627"/>
      <c r="BW9" s="627"/>
      <c r="BX9" s="627"/>
      <c r="BY9" s="627"/>
      <c r="BZ9" s="627"/>
      <c r="CA9" s="627"/>
      <c r="CB9" s="631"/>
      <c r="CD9" s="620" t="s">
        <v>246</v>
      </c>
      <c r="CE9" s="621"/>
      <c r="CF9" s="621"/>
      <c r="CG9" s="621"/>
      <c r="CH9" s="621"/>
      <c r="CI9" s="621"/>
      <c r="CJ9" s="621"/>
      <c r="CK9" s="621"/>
      <c r="CL9" s="621"/>
      <c r="CM9" s="621"/>
      <c r="CN9" s="621"/>
      <c r="CO9" s="621"/>
      <c r="CP9" s="621"/>
      <c r="CQ9" s="622"/>
      <c r="CR9" s="623">
        <v>664513</v>
      </c>
      <c r="CS9" s="624"/>
      <c r="CT9" s="624"/>
      <c r="CU9" s="624"/>
      <c r="CV9" s="624"/>
      <c r="CW9" s="624"/>
      <c r="CX9" s="624"/>
      <c r="CY9" s="625"/>
      <c r="CZ9" s="626">
        <v>17.7</v>
      </c>
      <c r="DA9" s="626"/>
      <c r="DB9" s="626"/>
      <c r="DC9" s="626"/>
      <c r="DD9" s="632">
        <v>37238</v>
      </c>
      <c r="DE9" s="624"/>
      <c r="DF9" s="624"/>
      <c r="DG9" s="624"/>
      <c r="DH9" s="624"/>
      <c r="DI9" s="624"/>
      <c r="DJ9" s="624"/>
      <c r="DK9" s="624"/>
      <c r="DL9" s="624"/>
      <c r="DM9" s="624"/>
      <c r="DN9" s="624"/>
      <c r="DO9" s="624"/>
      <c r="DP9" s="625"/>
      <c r="DQ9" s="632">
        <v>467202</v>
      </c>
      <c r="DR9" s="624"/>
      <c r="DS9" s="624"/>
      <c r="DT9" s="624"/>
      <c r="DU9" s="624"/>
      <c r="DV9" s="624"/>
      <c r="DW9" s="624"/>
      <c r="DX9" s="624"/>
      <c r="DY9" s="624"/>
      <c r="DZ9" s="624"/>
      <c r="EA9" s="624"/>
      <c r="EB9" s="624"/>
      <c r="EC9" s="633"/>
    </row>
    <row r="10" spans="2:143" ht="11.25" customHeight="1" x14ac:dyDescent="0.15">
      <c r="B10" s="620" t="s">
        <v>247</v>
      </c>
      <c r="C10" s="621"/>
      <c r="D10" s="621"/>
      <c r="E10" s="621"/>
      <c r="F10" s="621"/>
      <c r="G10" s="621"/>
      <c r="H10" s="621"/>
      <c r="I10" s="621"/>
      <c r="J10" s="621"/>
      <c r="K10" s="621"/>
      <c r="L10" s="621"/>
      <c r="M10" s="621"/>
      <c r="N10" s="621"/>
      <c r="O10" s="621"/>
      <c r="P10" s="621"/>
      <c r="Q10" s="622"/>
      <c r="R10" s="623" t="s">
        <v>132</v>
      </c>
      <c r="S10" s="624"/>
      <c r="T10" s="624"/>
      <c r="U10" s="624"/>
      <c r="V10" s="624"/>
      <c r="W10" s="624"/>
      <c r="X10" s="624"/>
      <c r="Y10" s="625"/>
      <c r="Z10" s="626" t="s">
        <v>132</v>
      </c>
      <c r="AA10" s="626"/>
      <c r="AB10" s="626"/>
      <c r="AC10" s="626"/>
      <c r="AD10" s="627" t="s">
        <v>132</v>
      </c>
      <c r="AE10" s="627"/>
      <c r="AF10" s="627"/>
      <c r="AG10" s="627"/>
      <c r="AH10" s="627"/>
      <c r="AI10" s="627"/>
      <c r="AJ10" s="627"/>
      <c r="AK10" s="627"/>
      <c r="AL10" s="628" t="s">
        <v>132</v>
      </c>
      <c r="AM10" s="629"/>
      <c r="AN10" s="629"/>
      <c r="AO10" s="630"/>
      <c r="AP10" s="620" t="s">
        <v>248</v>
      </c>
      <c r="AQ10" s="621"/>
      <c r="AR10" s="621"/>
      <c r="AS10" s="621"/>
      <c r="AT10" s="621"/>
      <c r="AU10" s="621"/>
      <c r="AV10" s="621"/>
      <c r="AW10" s="621"/>
      <c r="AX10" s="621"/>
      <c r="AY10" s="621"/>
      <c r="AZ10" s="621"/>
      <c r="BA10" s="621"/>
      <c r="BB10" s="621"/>
      <c r="BC10" s="621"/>
      <c r="BD10" s="621"/>
      <c r="BE10" s="621"/>
      <c r="BF10" s="622"/>
      <c r="BG10" s="623">
        <v>16647</v>
      </c>
      <c r="BH10" s="624"/>
      <c r="BI10" s="624"/>
      <c r="BJ10" s="624"/>
      <c r="BK10" s="624"/>
      <c r="BL10" s="624"/>
      <c r="BM10" s="624"/>
      <c r="BN10" s="625"/>
      <c r="BO10" s="626">
        <v>1.8</v>
      </c>
      <c r="BP10" s="626"/>
      <c r="BQ10" s="626"/>
      <c r="BR10" s="626"/>
      <c r="BS10" s="627" t="s">
        <v>132</v>
      </c>
      <c r="BT10" s="627"/>
      <c r="BU10" s="627"/>
      <c r="BV10" s="627"/>
      <c r="BW10" s="627"/>
      <c r="BX10" s="627"/>
      <c r="BY10" s="627"/>
      <c r="BZ10" s="627"/>
      <c r="CA10" s="627"/>
      <c r="CB10" s="631"/>
      <c r="CD10" s="620" t="s">
        <v>249</v>
      </c>
      <c r="CE10" s="621"/>
      <c r="CF10" s="621"/>
      <c r="CG10" s="621"/>
      <c r="CH10" s="621"/>
      <c r="CI10" s="621"/>
      <c r="CJ10" s="621"/>
      <c r="CK10" s="621"/>
      <c r="CL10" s="621"/>
      <c r="CM10" s="621"/>
      <c r="CN10" s="621"/>
      <c r="CO10" s="621"/>
      <c r="CP10" s="621"/>
      <c r="CQ10" s="622"/>
      <c r="CR10" s="623" t="s">
        <v>132</v>
      </c>
      <c r="CS10" s="624"/>
      <c r="CT10" s="624"/>
      <c r="CU10" s="624"/>
      <c r="CV10" s="624"/>
      <c r="CW10" s="624"/>
      <c r="CX10" s="624"/>
      <c r="CY10" s="625"/>
      <c r="CZ10" s="626" t="s">
        <v>182</v>
      </c>
      <c r="DA10" s="626"/>
      <c r="DB10" s="626"/>
      <c r="DC10" s="626"/>
      <c r="DD10" s="632" t="s">
        <v>132</v>
      </c>
      <c r="DE10" s="624"/>
      <c r="DF10" s="624"/>
      <c r="DG10" s="624"/>
      <c r="DH10" s="624"/>
      <c r="DI10" s="624"/>
      <c r="DJ10" s="624"/>
      <c r="DK10" s="624"/>
      <c r="DL10" s="624"/>
      <c r="DM10" s="624"/>
      <c r="DN10" s="624"/>
      <c r="DO10" s="624"/>
      <c r="DP10" s="625"/>
      <c r="DQ10" s="632" t="s">
        <v>132</v>
      </c>
      <c r="DR10" s="624"/>
      <c r="DS10" s="624"/>
      <c r="DT10" s="624"/>
      <c r="DU10" s="624"/>
      <c r="DV10" s="624"/>
      <c r="DW10" s="624"/>
      <c r="DX10" s="624"/>
      <c r="DY10" s="624"/>
      <c r="DZ10" s="624"/>
      <c r="EA10" s="624"/>
      <c r="EB10" s="624"/>
      <c r="EC10" s="633"/>
    </row>
    <row r="11" spans="2:143" ht="11.25" customHeight="1" x14ac:dyDescent="0.15">
      <c r="B11" s="620" t="s">
        <v>250</v>
      </c>
      <c r="C11" s="621"/>
      <c r="D11" s="621"/>
      <c r="E11" s="621"/>
      <c r="F11" s="621"/>
      <c r="G11" s="621"/>
      <c r="H11" s="621"/>
      <c r="I11" s="621"/>
      <c r="J11" s="621"/>
      <c r="K11" s="621"/>
      <c r="L11" s="621"/>
      <c r="M11" s="621"/>
      <c r="N11" s="621"/>
      <c r="O11" s="621"/>
      <c r="P11" s="621"/>
      <c r="Q11" s="622"/>
      <c r="R11" s="623">
        <v>88593</v>
      </c>
      <c r="S11" s="624"/>
      <c r="T11" s="624"/>
      <c r="U11" s="624"/>
      <c r="V11" s="624"/>
      <c r="W11" s="624"/>
      <c r="X11" s="624"/>
      <c r="Y11" s="625"/>
      <c r="Z11" s="628">
        <v>2.2000000000000002</v>
      </c>
      <c r="AA11" s="629"/>
      <c r="AB11" s="629"/>
      <c r="AC11" s="635"/>
      <c r="AD11" s="632">
        <v>88593</v>
      </c>
      <c r="AE11" s="624"/>
      <c r="AF11" s="624"/>
      <c r="AG11" s="624"/>
      <c r="AH11" s="624"/>
      <c r="AI11" s="624"/>
      <c r="AJ11" s="624"/>
      <c r="AK11" s="625"/>
      <c r="AL11" s="628">
        <v>4.3</v>
      </c>
      <c r="AM11" s="629"/>
      <c r="AN11" s="629"/>
      <c r="AO11" s="630"/>
      <c r="AP11" s="620" t="s">
        <v>251</v>
      </c>
      <c r="AQ11" s="621"/>
      <c r="AR11" s="621"/>
      <c r="AS11" s="621"/>
      <c r="AT11" s="621"/>
      <c r="AU11" s="621"/>
      <c r="AV11" s="621"/>
      <c r="AW11" s="621"/>
      <c r="AX11" s="621"/>
      <c r="AY11" s="621"/>
      <c r="AZ11" s="621"/>
      <c r="BA11" s="621"/>
      <c r="BB11" s="621"/>
      <c r="BC11" s="621"/>
      <c r="BD11" s="621"/>
      <c r="BE11" s="621"/>
      <c r="BF11" s="622"/>
      <c r="BG11" s="623">
        <v>24478</v>
      </c>
      <c r="BH11" s="624"/>
      <c r="BI11" s="624"/>
      <c r="BJ11" s="624"/>
      <c r="BK11" s="624"/>
      <c r="BL11" s="624"/>
      <c r="BM11" s="624"/>
      <c r="BN11" s="625"/>
      <c r="BO11" s="626">
        <v>2.7</v>
      </c>
      <c r="BP11" s="626"/>
      <c r="BQ11" s="626"/>
      <c r="BR11" s="626"/>
      <c r="BS11" s="627" t="s">
        <v>182</v>
      </c>
      <c r="BT11" s="627"/>
      <c r="BU11" s="627"/>
      <c r="BV11" s="627"/>
      <c r="BW11" s="627"/>
      <c r="BX11" s="627"/>
      <c r="BY11" s="627"/>
      <c r="BZ11" s="627"/>
      <c r="CA11" s="627"/>
      <c r="CB11" s="631"/>
      <c r="CD11" s="620" t="s">
        <v>252</v>
      </c>
      <c r="CE11" s="621"/>
      <c r="CF11" s="621"/>
      <c r="CG11" s="621"/>
      <c r="CH11" s="621"/>
      <c r="CI11" s="621"/>
      <c r="CJ11" s="621"/>
      <c r="CK11" s="621"/>
      <c r="CL11" s="621"/>
      <c r="CM11" s="621"/>
      <c r="CN11" s="621"/>
      <c r="CO11" s="621"/>
      <c r="CP11" s="621"/>
      <c r="CQ11" s="622"/>
      <c r="CR11" s="623">
        <v>26892</v>
      </c>
      <c r="CS11" s="624"/>
      <c r="CT11" s="624"/>
      <c r="CU11" s="624"/>
      <c r="CV11" s="624"/>
      <c r="CW11" s="624"/>
      <c r="CX11" s="624"/>
      <c r="CY11" s="625"/>
      <c r="CZ11" s="626">
        <v>0.7</v>
      </c>
      <c r="DA11" s="626"/>
      <c r="DB11" s="626"/>
      <c r="DC11" s="626"/>
      <c r="DD11" s="632">
        <v>6135</v>
      </c>
      <c r="DE11" s="624"/>
      <c r="DF11" s="624"/>
      <c r="DG11" s="624"/>
      <c r="DH11" s="624"/>
      <c r="DI11" s="624"/>
      <c r="DJ11" s="624"/>
      <c r="DK11" s="624"/>
      <c r="DL11" s="624"/>
      <c r="DM11" s="624"/>
      <c r="DN11" s="624"/>
      <c r="DO11" s="624"/>
      <c r="DP11" s="625"/>
      <c r="DQ11" s="632">
        <v>25776</v>
      </c>
      <c r="DR11" s="624"/>
      <c r="DS11" s="624"/>
      <c r="DT11" s="624"/>
      <c r="DU11" s="624"/>
      <c r="DV11" s="624"/>
      <c r="DW11" s="624"/>
      <c r="DX11" s="624"/>
      <c r="DY11" s="624"/>
      <c r="DZ11" s="624"/>
      <c r="EA11" s="624"/>
      <c r="EB11" s="624"/>
      <c r="EC11" s="633"/>
    </row>
    <row r="12" spans="2:143" ht="11.25" customHeight="1" x14ac:dyDescent="0.15">
      <c r="B12" s="620" t="s">
        <v>253</v>
      </c>
      <c r="C12" s="621"/>
      <c r="D12" s="621"/>
      <c r="E12" s="621"/>
      <c r="F12" s="621"/>
      <c r="G12" s="621"/>
      <c r="H12" s="621"/>
      <c r="I12" s="621"/>
      <c r="J12" s="621"/>
      <c r="K12" s="621"/>
      <c r="L12" s="621"/>
      <c r="M12" s="621"/>
      <c r="N12" s="621"/>
      <c r="O12" s="621"/>
      <c r="P12" s="621"/>
      <c r="Q12" s="622"/>
      <c r="R12" s="623" t="s">
        <v>182</v>
      </c>
      <c r="S12" s="624"/>
      <c r="T12" s="624"/>
      <c r="U12" s="624"/>
      <c r="V12" s="624"/>
      <c r="W12" s="624"/>
      <c r="X12" s="624"/>
      <c r="Y12" s="625"/>
      <c r="Z12" s="626" t="s">
        <v>132</v>
      </c>
      <c r="AA12" s="626"/>
      <c r="AB12" s="626"/>
      <c r="AC12" s="626"/>
      <c r="AD12" s="627" t="s">
        <v>132</v>
      </c>
      <c r="AE12" s="627"/>
      <c r="AF12" s="627"/>
      <c r="AG12" s="627"/>
      <c r="AH12" s="627"/>
      <c r="AI12" s="627"/>
      <c r="AJ12" s="627"/>
      <c r="AK12" s="627"/>
      <c r="AL12" s="628" t="s">
        <v>132</v>
      </c>
      <c r="AM12" s="629"/>
      <c r="AN12" s="629"/>
      <c r="AO12" s="630"/>
      <c r="AP12" s="620" t="s">
        <v>254</v>
      </c>
      <c r="AQ12" s="621"/>
      <c r="AR12" s="621"/>
      <c r="AS12" s="621"/>
      <c r="AT12" s="621"/>
      <c r="AU12" s="621"/>
      <c r="AV12" s="621"/>
      <c r="AW12" s="621"/>
      <c r="AX12" s="621"/>
      <c r="AY12" s="621"/>
      <c r="AZ12" s="621"/>
      <c r="BA12" s="621"/>
      <c r="BB12" s="621"/>
      <c r="BC12" s="621"/>
      <c r="BD12" s="621"/>
      <c r="BE12" s="621"/>
      <c r="BF12" s="622"/>
      <c r="BG12" s="623">
        <v>654020</v>
      </c>
      <c r="BH12" s="624"/>
      <c r="BI12" s="624"/>
      <c r="BJ12" s="624"/>
      <c r="BK12" s="624"/>
      <c r="BL12" s="624"/>
      <c r="BM12" s="624"/>
      <c r="BN12" s="625"/>
      <c r="BO12" s="626">
        <v>71.2</v>
      </c>
      <c r="BP12" s="626"/>
      <c r="BQ12" s="626"/>
      <c r="BR12" s="626"/>
      <c r="BS12" s="627" t="s">
        <v>132</v>
      </c>
      <c r="BT12" s="627"/>
      <c r="BU12" s="627"/>
      <c r="BV12" s="627"/>
      <c r="BW12" s="627"/>
      <c r="BX12" s="627"/>
      <c r="BY12" s="627"/>
      <c r="BZ12" s="627"/>
      <c r="CA12" s="627"/>
      <c r="CB12" s="631"/>
      <c r="CD12" s="620" t="s">
        <v>255</v>
      </c>
      <c r="CE12" s="621"/>
      <c r="CF12" s="621"/>
      <c r="CG12" s="621"/>
      <c r="CH12" s="621"/>
      <c r="CI12" s="621"/>
      <c r="CJ12" s="621"/>
      <c r="CK12" s="621"/>
      <c r="CL12" s="621"/>
      <c r="CM12" s="621"/>
      <c r="CN12" s="621"/>
      <c r="CO12" s="621"/>
      <c r="CP12" s="621"/>
      <c r="CQ12" s="622"/>
      <c r="CR12" s="623">
        <v>127536</v>
      </c>
      <c r="CS12" s="624"/>
      <c r="CT12" s="624"/>
      <c r="CU12" s="624"/>
      <c r="CV12" s="624"/>
      <c r="CW12" s="624"/>
      <c r="CX12" s="624"/>
      <c r="CY12" s="625"/>
      <c r="CZ12" s="626">
        <v>3.4</v>
      </c>
      <c r="DA12" s="626"/>
      <c r="DB12" s="626"/>
      <c r="DC12" s="626"/>
      <c r="DD12" s="632">
        <v>10232</v>
      </c>
      <c r="DE12" s="624"/>
      <c r="DF12" s="624"/>
      <c r="DG12" s="624"/>
      <c r="DH12" s="624"/>
      <c r="DI12" s="624"/>
      <c r="DJ12" s="624"/>
      <c r="DK12" s="624"/>
      <c r="DL12" s="624"/>
      <c r="DM12" s="624"/>
      <c r="DN12" s="624"/>
      <c r="DO12" s="624"/>
      <c r="DP12" s="625"/>
      <c r="DQ12" s="632">
        <v>90083</v>
      </c>
      <c r="DR12" s="624"/>
      <c r="DS12" s="624"/>
      <c r="DT12" s="624"/>
      <c r="DU12" s="624"/>
      <c r="DV12" s="624"/>
      <c r="DW12" s="624"/>
      <c r="DX12" s="624"/>
      <c r="DY12" s="624"/>
      <c r="DZ12" s="624"/>
      <c r="EA12" s="624"/>
      <c r="EB12" s="624"/>
      <c r="EC12" s="633"/>
    </row>
    <row r="13" spans="2:143" ht="11.25" customHeight="1" x14ac:dyDescent="0.15">
      <c r="B13" s="620" t="s">
        <v>256</v>
      </c>
      <c r="C13" s="621"/>
      <c r="D13" s="621"/>
      <c r="E13" s="621"/>
      <c r="F13" s="621"/>
      <c r="G13" s="621"/>
      <c r="H13" s="621"/>
      <c r="I13" s="621"/>
      <c r="J13" s="621"/>
      <c r="K13" s="621"/>
      <c r="L13" s="621"/>
      <c r="M13" s="621"/>
      <c r="N13" s="621"/>
      <c r="O13" s="621"/>
      <c r="P13" s="621"/>
      <c r="Q13" s="622"/>
      <c r="R13" s="623" t="s">
        <v>132</v>
      </c>
      <c r="S13" s="624"/>
      <c r="T13" s="624"/>
      <c r="U13" s="624"/>
      <c r="V13" s="624"/>
      <c r="W13" s="624"/>
      <c r="X13" s="624"/>
      <c r="Y13" s="625"/>
      <c r="Z13" s="626" t="s">
        <v>132</v>
      </c>
      <c r="AA13" s="626"/>
      <c r="AB13" s="626"/>
      <c r="AC13" s="626"/>
      <c r="AD13" s="627" t="s">
        <v>132</v>
      </c>
      <c r="AE13" s="627"/>
      <c r="AF13" s="627"/>
      <c r="AG13" s="627"/>
      <c r="AH13" s="627"/>
      <c r="AI13" s="627"/>
      <c r="AJ13" s="627"/>
      <c r="AK13" s="627"/>
      <c r="AL13" s="628" t="s">
        <v>132</v>
      </c>
      <c r="AM13" s="629"/>
      <c r="AN13" s="629"/>
      <c r="AO13" s="630"/>
      <c r="AP13" s="620" t="s">
        <v>257</v>
      </c>
      <c r="AQ13" s="621"/>
      <c r="AR13" s="621"/>
      <c r="AS13" s="621"/>
      <c r="AT13" s="621"/>
      <c r="AU13" s="621"/>
      <c r="AV13" s="621"/>
      <c r="AW13" s="621"/>
      <c r="AX13" s="621"/>
      <c r="AY13" s="621"/>
      <c r="AZ13" s="621"/>
      <c r="BA13" s="621"/>
      <c r="BB13" s="621"/>
      <c r="BC13" s="621"/>
      <c r="BD13" s="621"/>
      <c r="BE13" s="621"/>
      <c r="BF13" s="622"/>
      <c r="BG13" s="623">
        <v>652808</v>
      </c>
      <c r="BH13" s="624"/>
      <c r="BI13" s="624"/>
      <c r="BJ13" s="624"/>
      <c r="BK13" s="624"/>
      <c r="BL13" s="624"/>
      <c r="BM13" s="624"/>
      <c r="BN13" s="625"/>
      <c r="BO13" s="626">
        <v>71.099999999999994</v>
      </c>
      <c r="BP13" s="626"/>
      <c r="BQ13" s="626"/>
      <c r="BR13" s="626"/>
      <c r="BS13" s="627" t="s">
        <v>132</v>
      </c>
      <c r="BT13" s="627"/>
      <c r="BU13" s="627"/>
      <c r="BV13" s="627"/>
      <c r="BW13" s="627"/>
      <c r="BX13" s="627"/>
      <c r="BY13" s="627"/>
      <c r="BZ13" s="627"/>
      <c r="CA13" s="627"/>
      <c r="CB13" s="631"/>
      <c r="CD13" s="620" t="s">
        <v>258</v>
      </c>
      <c r="CE13" s="621"/>
      <c r="CF13" s="621"/>
      <c r="CG13" s="621"/>
      <c r="CH13" s="621"/>
      <c r="CI13" s="621"/>
      <c r="CJ13" s="621"/>
      <c r="CK13" s="621"/>
      <c r="CL13" s="621"/>
      <c r="CM13" s="621"/>
      <c r="CN13" s="621"/>
      <c r="CO13" s="621"/>
      <c r="CP13" s="621"/>
      <c r="CQ13" s="622"/>
      <c r="CR13" s="623">
        <v>530873</v>
      </c>
      <c r="CS13" s="624"/>
      <c r="CT13" s="624"/>
      <c r="CU13" s="624"/>
      <c r="CV13" s="624"/>
      <c r="CW13" s="624"/>
      <c r="CX13" s="624"/>
      <c r="CY13" s="625"/>
      <c r="CZ13" s="626">
        <v>14.1</v>
      </c>
      <c r="DA13" s="626"/>
      <c r="DB13" s="626"/>
      <c r="DC13" s="626"/>
      <c r="DD13" s="632">
        <v>280561</v>
      </c>
      <c r="DE13" s="624"/>
      <c r="DF13" s="624"/>
      <c r="DG13" s="624"/>
      <c r="DH13" s="624"/>
      <c r="DI13" s="624"/>
      <c r="DJ13" s="624"/>
      <c r="DK13" s="624"/>
      <c r="DL13" s="624"/>
      <c r="DM13" s="624"/>
      <c r="DN13" s="624"/>
      <c r="DO13" s="624"/>
      <c r="DP13" s="625"/>
      <c r="DQ13" s="632">
        <v>355593</v>
      </c>
      <c r="DR13" s="624"/>
      <c r="DS13" s="624"/>
      <c r="DT13" s="624"/>
      <c r="DU13" s="624"/>
      <c r="DV13" s="624"/>
      <c r="DW13" s="624"/>
      <c r="DX13" s="624"/>
      <c r="DY13" s="624"/>
      <c r="DZ13" s="624"/>
      <c r="EA13" s="624"/>
      <c r="EB13" s="624"/>
      <c r="EC13" s="633"/>
    </row>
    <row r="14" spans="2:143" ht="11.25" customHeight="1" x14ac:dyDescent="0.15">
      <c r="B14" s="620" t="s">
        <v>259</v>
      </c>
      <c r="C14" s="621"/>
      <c r="D14" s="621"/>
      <c r="E14" s="621"/>
      <c r="F14" s="621"/>
      <c r="G14" s="621"/>
      <c r="H14" s="621"/>
      <c r="I14" s="621"/>
      <c r="J14" s="621"/>
      <c r="K14" s="621"/>
      <c r="L14" s="621"/>
      <c r="M14" s="621"/>
      <c r="N14" s="621"/>
      <c r="O14" s="621"/>
      <c r="P14" s="621"/>
      <c r="Q14" s="622"/>
      <c r="R14" s="623">
        <v>30</v>
      </c>
      <c r="S14" s="624"/>
      <c r="T14" s="624"/>
      <c r="U14" s="624"/>
      <c r="V14" s="624"/>
      <c r="W14" s="624"/>
      <c r="X14" s="624"/>
      <c r="Y14" s="625"/>
      <c r="Z14" s="626">
        <v>0</v>
      </c>
      <c r="AA14" s="626"/>
      <c r="AB14" s="626"/>
      <c r="AC14" s="626"/>
      <c r="AD14" s="627">
        <v>30</v>
      </c>
      <c r="AE14" s="627"/>
      <c r="AF14" s="627"/>
      <c r="AG14" s="627"/>
      <c r="AH14" s="627"/>
      <c r="AI14" s="627"/>
      <c r="AJ14" s="627"/>
      <c r="AK14" s="627"/>
      <c r="AL14" s="628">
        <v>0</v>
      </c>
      <c r="AM14" s="629"/>
      <c r="AN14" s="629"/>
      <c r="AO14" s="630"/>
      <c r="AP14" s="620" t="s">
        <v>260</v>
      </c>
      <c r="AQ14" s="621"/>
      <c r="AR14" s="621"/>
      <c r="AS14" s="621"/>
      <c r="AT14" s="621"/>
      <c r="AU14" s="621"/>
      <c r="AV14" s="621"/>
      <c r="AW14" s="621"/>
      <c r="AX14" s="621"/>
      <c r="AY14" s="621"/>
      <c r="AZ14" s="621"/>
      <c r="BA14" s="621"/>
      <c r="BB14" s="621"/>
      <c r="BC14" s="621"/>
      <c r="BD14" s="621"/>
      <c r="BE14" s="621"/>
      <c r="BF14" s="622"/>
      <c r="BG14" s="623">
        <v>14081</v>
      </c>
      <c r="BH14" s="624"/>
      <c r="BI14" s="624"/>
      <c r="BJ14" s="624"/>
      <c r="BK14" s="624"/>
      <c r="BL14" s="624"/>
      <c r="BM14" s="624"/>
      <c r="BN14" s="625"/>
      <c r="BO14" s="626">
        <v>1.5</v>
      </c>
      <c r="BP14" s="626"/>
      <c r="BQ14" s="626"/>
      <c r="BR14" s="626"/>
      <c r="BS14" s="627" t="s">
        <v>132</v>
      </c>
      <c r="BT14" s="627"/>
      <c r="BU14" s="627"/>
      <c r="BV14" s="627"/>
      <c r="BW14" s="627"/>
      <c r="BX14" s="627"/>
      <c r="BY14" s="627"/>
      <c r="BZ14" s="627"/>
      <c r="CA14" s="627"/>
      <c r="CB14" s="631"/>
      <c r="CD14" s="620" t="s">
        <v>261</v>
      </c>
      <c r="CE14" s="621"/>
      <c r="CF14" s="621"/>
      <c r="CG14" s="621"/>
      <c r="CH14" s="621"/>
      <c r="CI14" s="621"/>
      <c r="CJ14" s="621"/>
      <c r="CK14" s="621"/>
      <c r="CL14" s="621"/>
      <c r="CM14" s="621"/>
      <c r="CN14" s="621"/>
      <c r="CO14" s="621"/>
      <c r="CP14" s="621"/>
      <c r="CQ14" s="622"/>
      <c r="CR14" s="623">
        <v>72701</v>
      </c>
      <c r="CS14" s="624"/>
      <c r="CT14" s="624"/>
      <c r="CU14" s="624"/>
      <c r="CV14" s="624"/>
      <c r="CW14" s="624"/>
      <c r="CX14" s="624"/>
      <c r="CY14" s="625"/>
      <c r="CZ14" s="626">
        <v>1.9</v>
      </c>
      <c r="DA14" s="626"/>
      <c r="DB14" s="626"/>
      <c r="DC14" s="626"/>
      <c r="DD14" s="632">
        <v>8979</v>
      </c>
      <c r="DE14" s="624"/>
      <c r="DF14" s="624"/>
      <c r="DG14" s="624"/>
      <c r="DH14" s="624"/>
      <c r="DI14" s="624"/>
      <c r="DJ14" s="624"/>
      <c r="DK14" s="624"/>
      <c r="DL14" s="624"/>
      <c r="DM14" s="624"/>
      <c r="DN14" s="624"/>
      <c r="DO14" s="624"/>
      <c r="DP14" s="625"/>
      <c r="DQ14" s="632">
        <v>65038</v>
      </c>
      <c r="DR14" s="624"/>
      <c r="DS14" s="624"/>
      <c r="DT14" s="624"/>
      <c r="DU14" s="624"/>
      <c r="DV14" s="624"/>
      <c r="DW14" s="624"/>
      <c r="DX14" s="624"/>
      <c r="DY14" s="624"/>
      <c r="DZ14" s="624"/>
      <c r="EA14" s="624"/>
      <c r="EB14" s="624"/>
      <c r="EC14" s="633"/>
    </row>
    <row r="15" spans="2:143" ht="11.25" customHeight="1" x14ac:dyDescent="0.15">
      <c r="B15" s="620" t="s">
        <v>262</v>
      </c>
      <c r="C15" s="621"/>
      <c r="D15" s="621"/>
      <c r="E15" s="621"/>
      <c r="F15" s="621"/>
      <c r="G15" s="621"/>
      <c r="H15" s="621"/>
      <c r="I15" s="621"/>
      <c r="J15" s="621"/>
      <c r="K15" s="621"/>
      <c r="L15" s="621"/>
      <c r="M15" s="621"/>
      <c r="N15" s="621"/>
      <c r="O15" s="621"/>
      <c r="P15" s="621"/>
      <c r="Q15" s="622"/>
      <c r="R15" s="623" t="s">
        <v>132</v>
      </c>
      <c r="S15" s="624"/>
      <c r="T15" s="624"/>
      <c r="U15" s="624"/>
      <c r="V15" s="624"/>
      <c r="W15" s="624"/>
      <c r="X15" s="624"/>
      <c r="Y15" s="625"/>
      <c r="Z15" s="626" t="s">
        <v>132</v>
      </c>
      <c r="AA15" s="626"/>
      <c r="AB15" s="626"/>
      <c r="AC15" s="626"/>
      <c r="AD15" s="627" t="s">
        <v>132</v>
      </c>
      <c r="AE15" s="627"/>
      <c r="AF15" s="627"/>
      <c r="AG15" s="627"/>
      <c r="AH15" s="627"/>
      <c r="AI15" s="627"/>
      <c r="AJ15" s="627"/>
      <c r="AK15" s="627"/>
      <c r="AL15" s="628" t="s">
        <v>132</v>
      </c>
      <c r="AM15" s="629"/>
      <c r="AN15" s="629"/>
      <c r="AO15" s="630"/>
      <c r="AP15" s="620" t="s">
        <v>263</v>
      </c>
      <c r="AQ15" s="621"/>
      <c r="AR15" s="621"/>
      <c r="AS15" s="621"/>
      <c r="AT15" s="621"/>
      <c r="AU15" s="621"/>
      <c r="AV15" s="621"/>
      <c r="AW15" s="621"/>
      <c r="AX15" s="621"/>
      <c r="AY15" s="621"/>
      <c r="AZ15" s="621"/>
      <c r="BA15" s="621"/>
      <c r="BB15" s="621"/>
      <c r="BC15" s="621"/>
      <c r="BD15" s="621"/>
      <c r="BE15" s="621"/>
      <c r="BF15" s="622"/>
      <c r="BG15" s="623">
        <v>20596</v>
      </c>
      <c r="BH15" s="624"/>
      <c r="BI15" s="624"/>
      <c r="BJ15" s="624"/>
      <c r="BK15" s="624"/>
      <c r="BL15" s="624"/>
      <c r="BM15" s="624"/>
      <c r="BN15" s="625"/>
      <c r="BO15" s="626">
        <v>2.2000000000000002</v>
      </c>
      <c r="BP15" s="626"/>
      <c r="BQ15" s="626"/>
      <c r="BR15" s="626"/>
      <c r="BS15" s="627" t="s">
        <v>132</v>
      </c>
      <c r="BT15" s="627"/>
      <c r="BU15" s="627"/>
      <c r="BV15" s="627"/>
      <c r="BW15" s="627"/>
      <c r="BX15" s="627"/>
      <c r="BY15" s="627"/>
      <c r="BZ15" s="627"/>
      <c r="CA15" s="627"/>
      <c r="CB15" s="631"/>
      <c r="CD15" s="620" t="s">
        <v>264</v>
      </c>
      <c r="CE15" s="621"/>
      <c r="CF15" s="621"/>
      <c r="CG15" s="621"/>
      <c r="CH15" s="621"/>
      <c r="CI15" s="621"/>
      <c r="CJ15" s="621"/>
      <c r="CK15" s="621"/>
      <c r="CL15" s="621"/>
      <c r="CM15" s="621"/>
      <c r="CN15" s="621"/>
      <c r="CO15" s="621"/>
      <c r="CP15" s="621"/>
      <c r="CQ15" s="622"/>
      <c r="CR15" s="623">
        <v>271367</v>
      </c>
      <c r="CS15" s="624"/>
      <c r="CT15" s="624"/>
      <c r="CU15" s="624"/>
      <c r="CV15" s="624"/>
      <c r="CW15" s="624"/>
      <c r="CX15" s="624"/>
      <c r="CY15" s="625"/>
      <c r="CZ15" s="626">
        <v>7.2</v>
      </c>
      <c r="DA15" s="626"/>
      <c r="DB15" s="626"/>
      <c r="DC15" s="626"/>
      <c r="DD15" s="632">
        <v>65370</v>
      </c>
      <c r="DE15" s="624"/>
      <c r="DF15" s="624"/>
      <c r="DG15" s="624"/>
      <c r="DH15" s="624"/>
      <c r="DI15" s="624"/>
      <c r="DJ15" s="624"/>
      <c r="DK15" s="624"/>
      <c r="DL15" s="624"/>
      <c r="DM15" s="624"/>
      <c r="DN15" s="624"/>
      <c r="DO15" s="624"/>
      <c r="DP15" s="625"/>
      <c r="DQ15" s="632">
        <v>195704</v>
      </c>
      <c r="DR15" s="624"/>
      <c r="DS15" s="624"/>
      <c r="DT15" s="624"/>
      <c r="DU15" s="624"/>
      <c r="DV15" s="624"/>
      <c r="DW15" s="624"/>
      <c r="DX15" s="624"/>
      <c r="DY15" s="624"/>
      <c r="DZ15" s="624"/>
      <c r="EA15" s="624"/>
      <c r="EB15" s="624"/>
      <c r="EC15" s="633"/>
    </row>
    <row r="16" spans="2:143" ht="11.25" customHeight="1" x14ac:dyDescent="0.15">
      <c r="B16" s="620" t="s">
        <v>265</v>
      </c>
      <c r="C16" s="621"/>
      <c r="D16" s="621"/>
      <c r="E16" s="621"/>
      <c r="F16" s="621"/>
      <c r="G16" s="621"/>
      <c r="H16" s="621"/>
      <c r="I16" s="621"/>
      <c r="J16" s="621"/>
      <c r="K16" s="621"/>
      <c r="L16" s="621"/>
      <c r="M16" s="621"/>
      <c r="N16" s="621"/>
      <c r="O16" s="621"/>
      <c r="P16" s="621"/>
      <c r="Q16" s="622"/>
      <c r="R16" s="623">
        <v>1021</v>
      </c>
      <c r="S16" s="624"/>
      <c r="T16" s="624"/>
      <c r="U16" s="624"/>
      <c r="V16" s="624"/>
      <c r="W16" s="624"/>
      <c r="X16" s="624"/>
      <c r="Y16" s="625"/>
      <c r="Z16" s="626">
        <v>0</v>
      </c>
      <c r="AA16" s="626"/>
      <c r="AB16" s="626"/>
      <c r="AC16" s="626"/>
      <c r="AD16" s="627">
        <v>1021</v>
      </c>
      <c r="AE16" s="627"/>
      <c r="AF16" s="627"/>
      <c r="AG16" s="627"/>
      <c r="AH16" s="627"/>
      <c r="AI16" s="627"/>
      <c r="AJ16" s="627"/>
      <c r="AK16" s="627"/>
      <c r="AL16" s="628">
        <v>0</v>
      </c>
      <c r="AM16" s="629"/>
      <c r="AN16" s="629"/>
      <c r="AO16" s="630"/>
      <c r="AP16" s="620" t="s">
        <v>266</v>
      </c>
      <c r="AQ16" s="621"/>
      <c r="AR16" s="621"/>
      <c r="AS16" s="621"/>
      <c r="AT16" s="621"/>
      <c r="AU16" s="621"/>
      <c r="AV16" s="621"/>
      <c r="AW16" s="621"/>
      <c r="AX16" s="621"/>
      <c r="AY16" s="621"/>
      <c r="AZ16" s="621"/>
      <c r="BA16" s="621"/>
      <c r="BB16" s="621"/>
      <c r="BC16" s="621"/>
      <c r="BD16" s="621"/>
      <c r="BE16" s="621"/>
      <c r="BF16" s="622"/>
      <c r="BG16" s="623" t="s">
        <v>132</v>
      </c>
      <c r="BH16" s="624"/>
      <c r="BI16" s="624"/>
      <c r="BJ16" s="624"/>
      <c r="BK16" s="624"/>
      <c r="BL16" s="624"/>
      <c r="BM16" s="624"/>
      <c r="BN16" s="625"/>
      <c r="BO16" s="626" t="s">
        <v>132</v>
      </c>
      <c r="BP16" s="626"/>
      <c r="BQ16" s="626"/>
      <c r="BR16" s="626"/>
      <c r="BS16" s="627" t="s">
        <v>132</v>
      </c>
      <c r="BT16" s="627"/>
      <c r="BU16" s="627"/>
      <c r="BV16" s="627"/>
      <c r="BW16" s="627"/>
      <c r="BX16" s="627"/>
      <c r="BY16" s="627"/>
      <c r="BZ16" s="627"/>
      <c r="CA16" s="627"/>
      <c r="CB16" s="631"/>
      <c r="CD16" s="620" t="s">
        <v>267</v>
      </c>
      <c r="CE16" s="621"/>
      <c r="CF16" s="621"/>
      <c r="CG16" s="621"/>
      <c r="CH16" s="621"/>
      <c r="CI16" s="621"/>
      <c r="CJ16" s="621"/>
      <c r="CK16" s="621"/>
      <c r="CL16" s="621"/>
      <c r="CM16" s="621"/>
      <c r="CN16" s="621"/>
      <c r="CO16" s="621"/>
      <c r="CP16" s="621"/>
      <c r="CQ16" s="622"/>
      <c r="CR16" s="623" t="s">
        <v>132</v>
      </c>
      <c r="CS16" s="624"/>
      <c r="CT16" s="624"/>
      <c r="CU16" s="624"/>
      <c r="CV16" s="624"/>
      <c r="CW16" s="624"/>
      <c r="CX16" s="624"/>
      <c r="CY16" s="625"/>
      <c r="CZ16" s="626" t="s">
        <v>132</v>
      </c>
      <c r="DA16" s="626"/>
      <c r="DB16" s="626"/>
      <c r="DC16" s="626"/>
      <c r="DD16" s="632" t="s">
        <v>132</v>
      </c>
      <c r="DE16" s="624"/>
      <c r="DF16" s="624"/>
      <c r="DG16" s="624"/>
      <c r="DH16" s="624"/>
      <c r="DI16" s="624"/>
      <c r="DJ16" s="624"/>
      <c r="DK16" s="624"/>
      <c r="DL16" s="624"/>
      <c r="DM16" s="624"/>
      <c r="DN16" s="624"/>
      <c r="DO16" s="624"/>
      <c r="DP16" s="625"/>
      <c r="DQ16" s="632" t="s">
        <v>132</v>
      </c>
      <c r="DR16" s="624"/>
      <c r="DS16" s="624"/>
      <c r="DT16" s="624"/>
      <c r="DU16" s="624"/>
      <c r="DV16" s="624"/>
      <c r="DW16" s="624"/>
      <c r="DX16" s="624"/>
      <c r="DY16" s="624"/>
      <c r="DZ16" s="624"/>
      <c r="EA16" s="624"/>
      <c r="EB16" s="624"/>
      <c r="EC16" s="633"/>
    </row>
    <row r="17" spans="2:133" ht="11.25" customHeight="1" x14ac:dyDescent="0.15">
      <c r="B17" s="620" t="s">
        <v>268</v>
      </c>
      <c r="C17" s="621"/>
      <c r="D17" s="621"/>
      <c r="E17" s="621"/>
      <c r="F17" s="621"/>
      <c r="G17" s="621"/>
      <c r="H17" s="621"/>
      <c r="I17" s="621"/>
      <c r="J17" s="621"/>
      <c r="K17" s="621"/>
      <c r="L17" s="621"/>
      <c r="M17" s="621"/>
      <c r="N17" s="621"/>
      <c r="O17" s="621"/>
      <c r="P17" s="621"/>
      <c r="Q17" s="622"/>
      <c r="R17" s="623">
        <v>11224</v>
      </c>
      <c r="S17" s="624"/>
      <c r="T17" s="624"/>
      <c r="U17" s="624"/>
      <c r="V17" s="624"/>
      <c r="W17" s="624"/>
      <c r="X17" s="624"/>
      <c r="Y17" s="625"/>
      <c r="Z17" s="626">
        <v>0.3</v>
      </c>
      <c r="AA17" s="626"/>
      <c r="AB17" s="626"/>
      <c r="AC17" s="626"/>
      <c r="AD17" s="627">
        <v>11224</v>
      </c>
      <c r="AE17" s="627"/>
      <c r="AF17" s="627"/>
      <c r="AG17" s="627"/>
      <c r="AH17" s="627"/>
      <c r="AI17" s="627"/>
      <c r="AJ17" s="627"/>
      <c r="AK17" s="627"/>
      <c r="AL17" s="628">
        <v>0.5</v>
      </c>
      <c r="AM17" s="629"/>
      <c r="AN17" s="629"/>
      <c r="AO17" s="630"/>
      <c r="AP17" s="620" t="s">
        <v>269</v>
      </c>
      <c r="AQ17" s="621"/>
      <c r="AR17" s="621"/>
      <c r="AS17" s="621"/>
      <c r="AT17" s="621"/>
      <c r="AU17" s="621"/>
      <c r="AV17" s="621"/>
      <c r="AW17" s="621"/>
      <c r="AX17" s="621"/>
      <c r="AY17" s="621"/>
      <c r="AZ17" s="621"/>
      <c r="BA17" s="621"/>
      <c r="BB17" s="621"/>
      <c r="BC17" s="621"/>
      <c r="BD17" s="621"/>
      <c r="BE17" s="621"/>
      <c r="BF17" s="622"/>
      <c r="BG17" s="623" t="s">
        <v>132</v>
      </c>
      <c r="BH17" s="624"/>
      <c r="BI17" s="624"/>
      <c r="BJ17" s="624"/>
      <c r="BK17" s="624"/>
      <c r="BL17" s="624"/>
      <c r="BM17" s="624"/>
      <c r="BN17" s="625"/>
      <c r="BO17" s="626" t="s">
        <v>132</v>
      </c>
      <c r="BP17" s="626"/>
      <c r="BQ17" s="626"/>
      <c r="BR17" s="626"/>
      <c r="BS17" s="627" t="s">
        <v>132</v>
      </c>
      <c r="BT17" s="627"/>
      <c r="BU17" s="627"/>
      <c r="BV17" s="627"/>
      <c r="BW17" s="627"/>
      <c r="BX17" s="627"/>
      <c r="BY17" s="627"/>
      <c r="BZ17" s="627"/>
      <c r="CA17" s="627"/>
      <c r="CB17" s="631"/>
      <c r="CD17" s="620" t="s">
        <v>270</v>
      </c>
      <c r="CE17" s="621"/>
      <c r="CF17" s="621"/>
      <c r="CG17" s="621"/>
      <c r="CH17" s="621"/>
      <c r="CI17" s="621"/>
      <c r="CJ17" s="621"/>
      <c r="CK17" s="621"/>
      <c r="CL17" s="621"/>
      <c r="CM17" s="621"/>
      <c r="CN17" s="621"/>
      <c r="CO17" s="621"/>
      <c r="CP17" s="621"/>
      <c r="CQ17" s="622"/>
      <c r="CR17" s="623">
        <v>465252</v>
      </c>
      <c r="CS17" s="624"/>
      <c r="CT17" s="624"/>
      <c r="CU17" s="624"/>
      <c r="CV17" s="624"/>
      <c r="CW17" s="624"/>
      <c r="CX17" s="624"/>
      <c r="CY17" s="625"/>
      <c r="CZ17" s="626">
        <v>12.4</v>
      </c>
      <c r="DA17" s="626"/>
      <c r="DB17" s="626"/>
      <c r="DC17" s="626"/>
      <c r="DD17" s="632" t="s">
        <v>132</v>
      </c>
      <c r="DE17" s="624"/>
      <c r="DF17" s="624"/>
      <c r="DG17" s="624"/>
      <c r="DH17" s="624"/>
      <c r="DI17" s="624"/>
      <c r="DJ17" s="624"/>
      <c r="DK17" s="624"/>
      <c r="DL17" s="624"/>
      <c r="DM17" s="624"/>
      <c r="DN17" s="624"/>
      <c r="DO17" s="624"/>
      <c r="DP17" s="625"/>
      <c r="DQ17" s="632">
        <v>462574</v>
      </c>
      <c r="DR17" s="624"/>
      <c r="DS17" s="624"/>
      <c r="DT17" s="624"/>
      <c r="DU17" s="624"/>
      <c r="DV17" s="624"/>
      <c r="DW17" s="624"/>
      <c r="DX17" s="624"/>
      <c r="DY17" s="624"/>
      <c r="DZ17" s="624"/>
      <c r="EA17" s="624"/>
      <c r="EB17" s="624"/>
      <c r="EC17" s="633"/>
    </row>
    <row r="18" spans="2:133" ht="11.25" customHeight="1" x14ac:dyDescent="0.15">
      <c r="B18" s="620" t="s">
        <v>271</v>
      </c>
      <c r="C18" s="621"/>
      <c r="D18" s="621"/>
      <c r="E18" s="621"/>
      <c r="F18" s="621"/>
      <c r="G18" s="621"/>
      <c r="H18" s="621"/>
      <c r="I18" s="621"/>
      <c r="J18" s="621"/>
      <c r="K18" s="621"/>
      <c r="L18" s="621"/>
      <c r="M18" s="621"/>
      <c r="N18" s="621"/>
      <c r="O18" s="621"/>
      <c r="P18" s="621"/>
      <c r="Q18" s="622"/>
      <c r="R18" s="623">
        <v>1084</v>
      </c>
      <c r="S18" s="624"/>
      <c r="T18" s="624"/>
      <c r="U18" s="624"/>
      <c r="V18" s="624"/>
      <c r="W18" s="624"/>
      <c r="X18" s="624"/>
      <c r="Y18" s="625"/>
      <c r="Z18" s="626">
        <v>0</v>
      </c>
      <c r="AA18" s="626"/>
      <c r="AB18" s="626"/>
      <c r="AC18" s="626"/>
      <c r="AD18" s="627">
        <v>1084</v>
      </c>
      <c r="AE18" s="627"/>
      <c r="AF18" s="627"/>
      <c r="AG18" s="627"/>
      <c r="AH18" s="627"/>
      <c r="AI18" s="627"/>
      <c r="AJ18" s="627"/>
      <c r="AK18" s="627"/>
      <c r="AL18" s="628">
        <v>0.1</v>
      </c>
      <c r="AM18" s="629"/>
      <c r="AN18" s="629"/>
      <c r="AO18" s="630"/>
      <c r="AP18" s="620" t="s">
        <v>272</v>
      </c>
      <c r="AQ18" s="621"/>
      <c r="AR18" s="621"/>
      <c r="AS18" s="621"/>
      <c r="AT18" s="621"/>
      <c r="AU18" s="621"/>
      <c r="AV18" s="621"/>
      <c r="AW18" s="621"/>
      <c r="AX18" s="621"/>
      <c r="AY18" s="621"/>
      <c r="AZ18" s="621"/>
      <c r="BA18" s="621"/>
      <c r="BB18" s="621"/>
      <c r="BC18" s="621"/>
      <c r="BD18" s="621"/>
      <c r="BE18" s="621"/>
      <c r="BF18" s="622"/>
      <c r="BG18" s="623" t="s">
        <v>132</v>
      </c>
      <c r="BH18" s="624"/>
      <c r="BI18" s="624"/>
      <c r="BJ18" s="624"/>
      <c r="BK18" s="624"/>
      <c r="BL18" s="624"/>
      <c r="BM18" s="624"/>
      <c r="BN18" s="625"/>
      <c r="BO18" s="626" t="s">
        <v>132</v>
      </c>
      <c r="BP18" s="626"/>
      <c r="BQ18" s="626"/>
      <c r="BR18" s="626"/>
      <c r="BS18" s="627" t="s">
        <v>182</v>
      </c>
      <c r="BT18" s="627"/>
      <c r="BU18" s="627"/>
      <c r="BV18" s="627"/>
      <c r="BW18" s="627"/>
      <c r="BX18" s="627"/>
      <c r="BY18" s="627"/>
      <c r="BZ18" s="627"/>
      <c r="CA18" s="627"/>
      <c r="CB18" s="631"/>
      <c r="CD18" s="620" t="s">
        <v>273</v>
      </c>
      <c r="CE18" s="621"/>
      <c r="CF18" s="621"/>
      <c r="CG18" s="621"/>
      <c r="CH18" s="621"/>
      <c r="CI18" s="621"/>
      <c r="CJ18" s="621"/>
      <c r="CK18" s="621"/>
      <c r="CL18" s="621"/>
      <c r="CM18" s="621"/>
      <c r="CN18" s="621"/>
      <c r="CO18" s="621"/>
      <c r="CP18" s="621"/>
      <c r="CQ18" s="622"/>
      <c r="CR18" s="623" t="s">
        <v>132</v>
      </c>
      <c r="CS18" s="624"/>
      <c r="CT18" s="624"/>
      <c r="CU18" s="624"/>
      <c r="CV18" s="624"/>
      <c r="CW18" s="624"/>
      <c r="CX18" s="624"/>
      <c r="CY18" s="625"/>
      <c r="CZ18" s="626" t="s">
        <v>132</v>
      </c>
      <c r="DA18" s="626"/>
      <c r="DB18" s="626"/>
      <c r="DC18" s="626"/>
      <c r="DD18" s="632" t="s">
        <v>132</v>
      </c>
      <c r="DE18" s="624"/>
      <c r="DF18" s="624"/>
      <c r="DG18" s="624"/>
      <c r="DH18" s="624"/>
      <c r="DI18" s="624"/>
      <c r="DJ18" s="624"/>
      <c r="DK18" s="624"/>
      <c r="DL18" s="624"/>
      <c r="DM18" s="624"/>
      <c r="DN18" s="624"/>
      <c r="DO18" s="624"/>
      <c r="DP18" s="625"/>
      <c r="DQ18" s="632" t="s">
        <v>132</v>
      </c>
      <c r="DR18" s="624"/>
      <c r="DS18" s="624"/>
      <c r="DT18" s="624"/>
      <c r="DU18" s="624"/>
      <c r="DV18" s="624"/>
      <c r="DW18" s="624"/>
      <c r="DX18" s="624"/>
      <c r="DY18" s="624"/>
      <c r="DZ18" s="624"/>
      <c r="EA18" s="624"/>
      <c r="EB18" s="624"/>
      <c r="EC18" s="633"/>
    </row>
    <row r="19" spans="2:133" ht="11.25" customHeight="1" x14ac:dyDescent="0.15">
      <c r="B19" s="620" t="s">
        <v>274</v>
      </c>
      <c r="C19" s="621"/>
      <c r="D19" s="621"/>
      <c r="E19" s="621"/>
      <c r="F19" s="621"/>
      <c r="G19" s="621"/>
      <c r="H19" s="621"/>
      <c r="I19" s="621"/>
      <c r="J19" s="621"/>
      <c r="K19" s="621"/>
      <c r="L19" s="621"/>
      <c r="M19" s="621"/>
      <c r="N19" s="621"/>
      <c r="O19" s="621"/>
      <c r="P19" s="621"/>
      <c r="Q19" s="622"/>
      <c r="R19" s="623">
        <v>1084</v>
      </c>
      <c r="S19" s="624"/>
      <c r="T19" s="624"/>
      <c r="U19" s="624"/>
      <c r="V19" s="624"/>
      <c r="W19" s="624"/>
      <c r="X19" s="624"/>
      <c r="Y19" s="625"/>
      <c r="Z19" s="626">
        <v>0</v>
      </c>
      <c r="AA19" s="626"/>
      <c r="AB19" s="626"/>
      <c r="AC19" s="626"/>
      <c r="AD19" s="627">
        <v>1084</v>
      </c>
      <c r="AE19" s="627"/>
      <c r="AF19" s="627"/>
      <c r="AG19" s="627"/>
      <c r="AH19" s="627"/>
      <c r="AI19" s="627"/>
      <c r="AJ19" s="627"/>
      <c r="AK19" s="627"/>
      <c r="AL19" s="628">
        <v>0.1</v>
      </c>
      <c r="AM19" s="629"/>
      <c r="AN19" s="629"/>
      <c r="AO19" s="630"/>
      <c r="AP19" s="620" t="s">
        <v>275</v>
      </c>
      <c r="AQ19" s="621"/>
      <c r="AR19" s="621"/>
      <c r="AS19" s="621"/>
      <c r="AT19" s="621"/>
      <c r="AU19" s="621"/>
      <c r="AV19" s="621"/>
      <c r="AW19" s="621"/>
      <c r="AX19" s="621"/>
      <c r="AY19" s="621"/>
      <c r="AZ19" s="621"/>
      <c r="BA19" s="621"/>
      <c r="BB19" s="621"/>
      <c r="BC19" s="621"/>
      <c r="BD19" s="621"/>
      <c r="BE19" s="621"/>
      <c r="BF19" s="622"/>
      <c r="BG19" s="623" t="s">
        <v>132</v>
      </c>
      <c r="BH19" s="624"/>
      <c r="BI19" s="624"/>
      <c r="BJ19" s="624"/>
      <c r="BK19" s="624"/>
      <c r="BL19" s="624"/>
      <c r="BM19" s="624"/>
      <c r="BN19" s="625"/>
      <c r="BO19" s="626" t="s">
        <v>132</v>
      </c>
      <c r="BP19" s="626"/>
      <c r="BQ19" s="626"/>
      <c r="BR19" s="626"/>
      <c r="BS19" s="627" t="s">
        <v>132</v>
      </c>
      <c r="BT19" s="627"/>
      <c r="BU19" s="627"/>
      <c r="BV19" s="627"/>
      <c r="BW19" s="627"/>
      <c r="BX19" s="627"/>
      <c r="BY19" s="627"/>
      <c r="BZ19" s="627"/>
      <c r="CA19" s="627"/>
      <c r="CB19" s="631"/>
      <c r="CD19" s="620" t="s">
        <v>276</v>
      </c>
      <c r="CE19" s="621"/>
      <c r="CF19" s="621"/>
      <c r="CG19" s="621"/>
      <c r="CH19" s="621"/>
      <c r="CI19" s="621"/>
      <c r="CJ19" s="621"/>
      <c r="CK19" s="621"/>
      <c r="CL19" s="621"/>
      <c r="CM19" s="621"/>
      <c r="CN19" s="621"/>
      <c r="CO19" s="621"/>
      <c r="CP19" s="621"/>
      <c r="CQ19" s="622"/>
      <c r="CR19" s="623" t="s">
        <v>132</v>
      </c>
      <c r="CS19" s="624"/>
      <c r="CT19" s="624"/>
      <c r="CU19" s="624"/>
      <c r="CV19" s="624"/>
      <c r="CW19" s="624"/>
      <c r="CX19" s="624"/>
      <c r="CY19" s="625"/>
      <c r="CZ19" s="626" t="s">
        <v>132</v>
      </c>
      <c r="DA19" s="626"/>
      <c r="DB19" s="626"/>
      <c r="DC19" s="626"/>
      <c r="DD19" s="632" t="s">
        <v>132</v>
      </c>
      <c r="DE19" s="624"/>
      <c r="DF19" s="624"/>
      <c r="DG19" s="624"/>
      <c r="DH19" s="624"/>
      <c r="DI19" s="624"/>
      <c r="DJ19" s="624"/>
      <c r="DK19" s="624"/>
      <c r="DL19" s="624"/>
      <c r="DM19" s="624"/>
      <c r="DN19" s="624"/>
      <c r="DO19" s="624"/>
      <c r="DP19" s="625"/>
      <c r="DQ19" s="632" t="s">
        <v>132</v>
      </c>
      <c r="DR19" s="624"/>
      <c r="DS19" s="624"/>
      <c r="DT19" s="624"/>
      <c r="DU19" s="624"/>
      <c r="DV19" s="624"/>
      <c r="DW19" s="624"/>
      <c r="DX19" s="624"/>
      <c r="DY19" s="624"/>
      <c r="DZ19" s="624"/>
      <c r="EA19" s="624"/>
      <c r="EB19" s="624"/>
      <c r="EC19" s="633"/>
    </row>
    <row r="20" spans="2:133" ht="11.25" customHeight="1" x14ac:dyDescent="0.15">
      <c r="B20" s="636" t="s">
        <v>277</v>
      </c>
      <c r="C20" s="637"/>
      <c r="D20" s="637"/>
      <c r="E20" s="637"/>
      <c r="F20" s="637"/>
      <c r="G20" s="637"/>
      <c r="H20" s="637"/>
      <c r="I20" s="637"/>
      <c r="J20" s="637"/>
      <c r="K20" s="637"/>
      <c r="L20" s="637"/>
      <c r="M20" s="637"/>
      <c r="N20" s="637"/>
      <c r="O20" s="637"/>
      <c r="P20" s="637"/>
      <c r="Q20" s="638"/>
      <c r="R20" s="623" t="s">
        <v>132</v>
      </c>
      <c r="S20" s="624"/>
      <c r="T20" s="624"/>
      <c r="U20" s="624"/>
      <c r="V20" s="624"/>
      <c r="W20" s="624"/>
      <c r="X20" s="624"/>
      <c r="Y20" s="625"/>
      <c r="Z20" s="626" t="s">
        <v>278</v>
      </c>
      <c r="AA20" s="626"/>
      <c r="AB20" s="626"/>
      <c r="AC20" s="626"/>
      <c r="AD20" s="627" t="s">
        <v>132</v>
      </c>
      <c r="AE20" s="627"/>
      <c r="AF20" s="627"/>
      <c r="AG20" s="627"/>
      <c r="AH20" s="627"/>
      <c r="AI20" s="627"/>
      <c r="AJ20" s="627"/>
      <c r="AK20" s="627"/>
      <c r="AL20" s="628" t="s">
        <v>132</v>
      </c>
      <c r="AM20" s="629"/>
      <c r="AN20" s="629"/>
      <c r="AO20" s="630"/>
      <c r="AP20" s="620" t="s">
        <v>279</v>
      </c>
      <c r="AQ20" s="621"/>
      <c r="AR20" s="621"/>
      <c r="AS20" s="621"/>
      <c r="AT20" s="621"/>
      <c r="AU20" s="621"/>
      <c r="AV20" s="621"/>
      <c r="AW20" s="621"/>
      <c r="AX20" s="621"/>
      <c r="AY20" s="621"/>
      <c r="AZ20" s="621"/>
      <c r="BA20" s="621"/>
      <c r="BB20" s="621"/>
      <c r="BC20" s="621"/>
      <c r="BD20" s="621"/>
      <c r="BE20" s="621"/>
      <c r="BF20" s="622"/>
      <c r="BG20" s="623" t="s">
        <v>132</v>
      </c>
      <c r="BH20" s="624"/>
      <c r="BI20" s="624"/>
      <c r="BJ20" s="624"/>
      <c r="BK20" s="624"/>
      <c r="BL20" s="624"/>
      <c r="BM20" s="624"/>
      <c r="BN20" s="625"/>
      <c r="BO20" s="626" t="s">
        <v>132</v>
      </c>
      <c r="BP20" s="626"/>
      <c r="BQ20" s="626"/>
      <c r="BR20" s="626"/>
      <c r="BS20" s="627" t="s">
        <v>132</v>
      </c>
      <c r="BT20" s="627"/>
      <c r="BU20" s="627"/>
      <c r="BV20" s="627"/>
      <c r="BW20" s="627"/>
      <c r="BX20" s="627"/>
      <c r="BY20" s="627"/>
      <c r="BZ20" s="627"/>
      <c r="CA20" s="627"/>
      <c r="CB20" s="631"/>
      <c r="CD20" s="620" t="s">
        <v>280</v>
      </c>
      <c r="CE20" s="621"/>
      <c r="CF20" s="621"/>
      <c r="CG20" s="621"/>
      <c r="CH20" s="621"/>
      <c r="CI20" s="621"/>
      <c r="CJ20" s="621"/>
      <c r="CK20" s="621"/>
      <c r="CL20" s="621"/>
      <c r="CM20" s="621"/>
      <c r="CN20" s="621"/>
      <c r="CO20" s="621"/>
      <c r="CP20" s="621"/>
      <c r="CQ20" s="622"/>
      <c r="CR20" s="623">
        <v>3759666</v>
      </c>
      <c r="CS20" s="624"/>
      <c r="CT20" s="624"/>
      <c r="CU20" s="624"/>
      <c r="CV20" s="624"/>
      <c r="CW20" s="624"/>
      <c r="CX20" s="624"/>
      <c r="CY20" s="625"/>
      <c r="CZ20" s="626">
        <v>100</v>
      </c>
      <c r="DA20" s="626"/>
      <c r="DB20" s="626"/>
      <c r="DC20" s="626"/>
      <c r="DD20" s="632">
        <v>466404</v>
      </c>
      <c r="DE20" s="624"/>
      <c r="DF20" s="624"/>
      <c r="DG20" s="624"/>
      <c r="DH20" s="624"/>
      <c r="DI20" s="624"/>
      <c r="DJ20" s="624"/>
      <c r="DK20" s="624"/>
      <c r="DL20" s="624"/>
      <c r="DM20" s="624"/>
      <c r="DN20" s="624"/>
      <c r="DO20" s="624"/>
      <c r="DP20" s="625"/>
      <c r="DQ20" s="632">
        <v>2903623</v>
      </c>
      <c r="DR20" s="624"/>
      <c r="DS20" s="624"/>
      <c r="DT20" s="624"/>
      <c r="DU20" s="624"/>
      <c r="DV20" s="624"/>
      <c r="DW20" s="624"/>
      <c r="DX20" s="624"/>
      <c r="DY20" s="624"/>
      <c r="DZ20" s="624"/>
      <c r="EA20" s="624"/>
      <c r="EB20" s="624"/>
      <c r="EC20" s="633"/>
    </row>
    <row r="21" spans="2:133" ht="11.25" customHeight="1" x14ac:dyDescent="0.15">
      <c r="B21" s="620" t="s">
        <v>281</v>
      </c>
      <c r="C21" s="621"/>
      <c r="D21" s="621"/>
      <c r="E21" s="621"/>
      <c r="F21" s="621"/>
      <c r="G21" s="621"/>
      <c r="H21" s="621"/>
      <c r="I21" s="621"/>
      <c r="J21" s="621"/>
      <c r="K21" s="621"/>
      <c r="L21" s="621"/>
      <c r="M21" s="621"/>
      <c r="N21" s="621"/>
      <c r="O21" s="621"/>
      <c r="P21" s="621"/>
      <c r="Q21" s="622"/>
      <c r="R21" s="623">
        <v>1287788</v>
      </c>
      <c r="S21" s="624"/>
      <c r="T21" s="624"/>
      <c r="U21" s="624"/>
      <c r="V21" s="624"/>
      <c r="W21" s="624"/>
      <c r="X21" s="624"/>
      <c r="Y21" s="625"/>
      <c r="Z21" s="626">
        <v>32.5</v>
      </c>
      <c r="AA21" s="626"/>
      <c r="AB21" s="626"/>
      <c r="AC21" s="626"/>
      <c r="AD21" s="627">
        <v>1046417</v>
      </c>
      <c r="AE21" s="627"/>
      <c r="AF21" s="627"/>
      <c r="AG21" s="627"/>
      <c r="AH21" s="627"/>
      <c r="AI21" s="627"/>
      <c r="AJ21" s="627"/>
      <c r="AK21" s="627"/>
      <c r="AL21" s="628">
        <v>50.2</v>
      </c>
      <c r="AM21" s="629"/>
      <c r="AN21" s="629"/>
      <c r="AO21" s="630"/>
      <c r="AP21" s="620" t="s">
        <v>282</v>
      </c>
      <c r="AQ21" s="639"/>
      <c r="AR21" s="639"/>
      <c r="AS21" s="639"/>
      <c r="AT21" s="639"/>
      <c r="AU21" s="639"/>
      <c r="AV21" s="639"/>
      <c r="AW21" s="639"/>
      <c r="AX21" s="639"/>
      <c r="AY21" s="639"/>
      <c r="AZ21" s="639"/>
      <c r="BA21" s="639"/>
      <c r="BB21" s="639"/>
      <c r="BC21" s="639"/>
      <c r="BD21" s="639"/>
      <c r="BE21" s="639"/>
      <c r="BF21" s="640"/>
      <c r="BG21" s="623" t="s">
        <v>132</v>
      </c>
      <c r="BH21" s="624"/>
      <c r="BI21" s="624"/>
      <c r="BJ21" s="624"/>
      <c r="BK21" s="624"/>
      <c r="BL21" s="624"/>
      <c r="BM21" s="624"/>
      <c r="BN21" s="625"/>
      <c r="BO21" s="626" t="s">
        <v>182</v>
      </c>
      <c r="BP21" s="626"/>
      <c r="BQ21" s="626"/>
      <c r="BR21" s="626"/>
      <c r="BS21" s="627" t="s">
        <v>182</v>
      </c>
      <c r="BT21" s="627"/>
      <c r="BU21" s="627"/>
      <c r="BV21" s="627"/>
      <c r="BW21" s="627"/>
      <c r="BX21" s="627"/>
      <c r="BY21" s="627"/>
      <c r="BZ21" s="627"/>
      <c r="CA21" s="627"/>
      <c r="CB21" s="631"/>
      <c r="CD21" s="646"/>
      <c r="CE21" s="647"/>
      <c r="CF21" s="647"/>
      <c r="CG21" s="647"/>
      <c r="CH21" s="647"/>
      <c r="CI21" s="647"/>
      <c r="CJ21" s="647"/>
      <c r="CK21" s="647"/>
      <c r="CL21" s="647"/>
      <c r="CM21" s="647"/>
      <c r="CN21" s="647"/>
      <c r="CO21" s="647"/>
      <c r="CP21" s="647"/>
      <c r="CQ21" s="648"/>
      <c r="CR21" s="649"/>
      <c r="CS21" s="642"/>
      <c r="CT21" s="642"/>
      <c r="CU21" s="642"/>
      <c r="CV21" s="642"/>
      <c r="CW21" s="642"/>
      <c r="CX21" s="642"/>
      <c r="CY21" s="650"/>
      <c r="CZ21" s="651"/>
      <c r="DA21" s="651"/>
      <c r="DB21" s="651"/>
      <c r="DC21" s="651"/>
      <c r="DD21" s="641"/>
      <c r="DE21" s="642"/>
      <c r="DF21" s="642"/>
      <c r="DG21" s="642"/>
      <c r="DH21" s="642"/>
      <c r="DI21" s="642"/>
      <c r="DJ21" s="642"/>
      <c r="DK21" s="642"/>
      <c r="DL21" s="642"/>
      <c r="DM21" s="642"/>
      <c r="DN21" s="642"/>
      <c r="DO21" s="642"/>
      <c r="DP21" s="650"/>
      <c r="DQ21" s="641"/>
      <c r="DR21" s="642"/>
      <c r="DS21" s="642"/>
      <c r="DT21" s="642"/>
      <c r="DU21" s="642"/>
      <c r="DV21" s="642"/>
      <c r="DW21" s="642"/>
      <c r="DX21" s="642"/>
      <c r="DY21" s="642"/>
      <c r="DZ21" s="642"/>
      <c r="EA21" s="642"/>
      <c r="EB21" s="642"/>
      <c r="EC21" s="643"/>
    </row>
    <row r="22" spans="2:133" ht="11.25" customHeight="1" x14ac:dyDescent="0.15">
      <c r="B22" s="620" t="s">
        <v>283</v>
      </c>
      <c r="C22" s="621"/>
      <c r="D22" s="621"/>
      <c r="E22" s="621"/>
      <c r="F22" s="621"/>
      <c r="G22" s="621"/>
      <c r="H22" s="621"/>
      <c r="I22" s="621"/>
      <c r="J22" s="621"/>
      <c r="K22" s="621"/>
      <c r="L22" s="621"/>
      <c r="M22" s="621"/>
      <c r="N22" s="621"/>
      <c r="O22" s="621"/>
      <c r="P22" s="621"/>
      <c r="Q22" s="622"/>
      <c r="R22" s="623">
        <v>1046417</v>
      </c>
      <c r="S22" s="624"/>
      <c r="T22" s="624"/>
      <c r="U22" s="624"/>
      <c r="V22" s="624"/>
      <c r="W22" s="624"/>
      <c r="X22" s="624"/>
      <c r="Y22" s="625"/>
      <c r="Z22" s="626">
        <v>26.4</v>
      </c>
      <c r="AA22" s="626"/>
      <c r="AB22" s="626"/>
      <c r="AC22" s="626"/>
      <c r="AD22" s="627">
        <v>1046417</v>
      </c>
      <c r="AE22" s="627"/>
      <c r="AF22" s="627"/>
      <c r="AG22" s="627"/>
      <c r="AH22" s="627"/>
      <c r="AI22" s="627"/>
      <c r="AJ22" s="627"/>
      <c r="AK22" s="627"/>
      <c r="AL22" s="628">
        <v>50.2</v>
      </c>
      <c r="AM22" s="629"/>
      <c r="AN22" s="629"/>
      <c r="AO22" s="630"/>
      <c r="AP22" s="620" t="s">
        <v>284</v>
      </c>
      <c r="AQ22" s="639"/>
      <c r="AR22" s="639"/>
      <c r="AS22" s="639"/>
      <c r="AT22" s="639"/>
      <c r="AU22" s="639"/>
      <c r="AV22" s="639"/>
      <c r="AW22" s="639"/>
      <c r="AX22" s="639"/>
      <c r="AY22" s="639"/>
      <c r="AZ22" s="639"/>
      <c r="BA22" s="639"/>
      <c r="BB22" s="639"/>
      <c r="BC22" s="639"/>
      <c r="BD22" s="639"/>
      <c r="BE22" s="639"/>
      <c r="BF22" s="640"/>
      <c r="BG22" s="623" t="s">
        <v>132</v>
      </c>
      <c r="BH22" s="624"/>
      <c r="BI22" s="624"/>
      <c r="BJ22" s="624"/>
      <c r="BK22" s="624"/>
      <c r="BL22" s="624"/>
      <c r="BM22" s="624"/>
      <c r="BN22" s="625"/>
      <c r="BO22" s="626" t="s">
        <v>132</v>
      </c>
      <c r="BP22" s="626"/>
      <c r="BQ22" s="626"/>
      <c r="BR22" s="626"/>
      <c r="BS22" s="627" t="s">
        <v>132</v>
      </c>
      <c r="BT22" s="627"/>
      <c r="BU22" s="627"/>
      <c r="BV22" s="627"/>
      <c r="BW22" s="627"/>
      <c r="BX22" s="627"/>
      <c r="BY22" s="627"/>
      <c r="BZ22" s="627"/>
      <c r="CA22" s="627"/>
      <c r="CB22" s="631"/>
      <c r="CD22" s="605" t="s">
        <v>285</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286</v>
      </c>
      <c r="C23" s="621"/>
      <c r="D23" s="621"/>
      <c r="E23" s="621"/>
      <c r="F23" s="621"/>
      <c r="G23" s="621"/>
      <c r="H23" s="621"/>
      <c r="I23" s="621"/>
      <c r="J23" s="621"/>
      <c r="K23" s="621"/>
      <c r="L23" s="621"/>
      <c r="M23" s="621"/>
      <c r="N23" s="621"/>
      <c r="O23" s="621"/>
      <c r="P23" s="621"/>
      <c r="Q23" s="622"/>
      <c r="R23" s="623">
        <v>241371</v>
      </c>
      <c r="S23" s="624"/>
      <c r="T23" s="624"/>
      <c r="U23" s="624"/>
      <c r="V23" s="624"/>
      <c r="W23" s="624"/>
      <c r="X23" s="624"/>
      <c r="Y23" s="625"/>
      <c r="Z23" s="626">
        <v>6.1</v>
      </c>
      <c r="AA23" s="626"/>
      <c r="AB23" s="626"/>
      <c r="AC23" s="626"/>
      <c r="AD23" s="627" t="s">
        <v>132</v>
      </c>
      <c r="AE23" s="627"/>
      <c r="AF23" s="627"/>
      <c r="AG23" s="627"/>
      <c r="AH23" s="627"/>
      <c r="AI23" s="627"/>
      <c r="AJ23" s="627"/>
      <c r="AK23" s="627"/>
      <c r="AL23" s="628" t="s">
        <v>132</v>
      </c>
      <c r="AM23" s="629"/>
      <c r="AN23" s="629"/>
      <c r="AO23" s="630"/>
      <c r="AP23" s="620" t="s">
        <v>287</v>
      </c>
      <c r="AQ23" s="639"/>
      <c r="AR23" s="639"/>
      <c r="AS23" s="639"/>
      <c r="AT23" s="639"/>
      <c r="AU23" s="639"/>
      <c r="AV23" s="639"/>
      <c r="AW23" s="639"/>
      <c r="AX23" s="639"/>
      <c r="AY23" s="639"/>
      <c r="AZ23" s="639"/>
      <c r="BA23" s="639"/>
      <c r="BB23" s="639"/>
      <c r="BC23" s="639"/>
      <c r="BD23" s="639"/>
      <c r="BE23" s="639"/>
      <c r="BF23" s="640"/>
      <c r="BG23" s="623" t="s">
        <v>132</v>
      </c>
      <c r="BH23" s="624"/>
      <c r="BI23" s="624"/>
      <c r="BJ23" s="624"/>
      <c r="BK23" s="624"/>
      <c r="BL23" s="624"/>
      <c r="BM23" s="624"/>
      <c r="BN23" s="625"/>
      <c r="BO23" s="626" t="s">
        <v>132</v>
      </c>
      <c r="BP23" s="626"/>
      <c r="BQ23" s="626"/>
      <c r="BR23" s="626"/>
      <c r="BS23" s="627" t="s">
        <v>132</v>
      </c>
      <c r="BT23" s="627"/>
      <c r="BU23" s="627"/>
      <c r="BV23" s="627"/>
      <c r="BW23" s="627"/>
      <c r="BX23" s="627"/>
      <c r="BY23" s="627"/>
      <c r="BZ23" s="627"/>
      <c r="CA23" s="627"/>
      <c r="CB23" s="631"/>
      <c r="CD23" s="605" t="s">
        <v>226</v>
      </c>
      <c r="CE23" s="606"/>
      <c r="CF23" s="606"/>
      <c r="CG23" s="606"/>
      <c r="CH23" s="606"/>
      <c r="CI23" s="606"/>
      <c r="CJ23" s="606"/>
      <c r="CK23" s="606"/>
      <c r="CL23" s="606"/>
      <c r="CM23" s="606"/>
      <c r="CN23" s="606"/>
      <c r="CO23" s="606"/>
      <c r="CP23" s="606"/>
      <c r="CQ23" s="607"/>
      <c r="CR23" s="605" t="s">
        <v>288</v>
      </c>
      <c r="CS23" s="606"/>
      <c r="CT23" s="606"/>
      <c r="CU23" s="606"/>
      <c r="CV23" s="606"/>
      <c r="CW23" s="606"/>
      <c r="CX23" s="606"/>
      <c r="CY23" s="607"/>
      <c r="CZ23" s="605" t="s">
        <v>289</v>
      </c>
      <c r="DA23" s="606"/>
      <c r="DB23" s="606"/>
      <c r="DC23" s="607"/>
      <c r="DD23" s="605" t="s">
        <v>290</v>
      </c>
      <c r="DE23" s="606"/>
      <c r="DF23" s="606"/>
      <c r="DG23" s="606"/>
      <c r="DH23" s="606"/>
      <c r="DI23" s="606"/>
      <c r="DJ23" s="606"/>
      <c r="DK23" s="607"/>
      <c r="DL23" s="652" t="s">
        <v>291</v>
      </c>
      <c r="DM23" s="653"/>
      <c r="DN23" s="653"/>
      <c r="DO23" s="653"/>
      <c r="DP23" s="653"/>
      <c r="DQ23" s="653"/>
      <c r="DR23" s="653"/>
      <c r="DS23" s="653"/>
      <c r="DT23" s="653"/>
      <c r="DU23" s="653"/>
      <c r="DV23" s="654"/>
      <c r="DW23" s="605" t="s">
        <v>292</v>
      </c>
      <c r="DX23" s="606"/>
      <c r="DY23" s="606"/>
      <c r="DZ23" s="606"/>
      <c r="EA23" s="606"/>
      <c r="EB23" s="606"/>
      <c r="EC23" s="607"/>
    </row>
    <row r="24" spans="2:133" ht="11.25" customHeight="1" x14ac:dyDescent="0.15">
      <c r="B24" s="620" t="s">
        <v>293</v>
      </c>
      <c r="C24" s="621"/>
      <c r="D24" s="621"/>
      <c r="E24" s="621"/>
      <c r="F24" s="621"/>
      <c r="G24" s="621"/>
      <c r="H24" s="621"/>
      <c r="I24" s="621"/>
      <c r="J24" s="621"/>
      <c r="K24" s="621"/>
      <c r="L24" s="621"/>
      <c r="M24" s="621"/>
      <c r="N24" s="621"/>
      <c r="O24" s="621"/>
      <c r="P24" s="621"/>
      <c r="Q24" s="622"/>
      <c r="R24" s="623" t="s">
        <v>132</v>
      </c>
      <c r="S24" s="624"/>
      <c r="T24" s="624"/>
      <c r="U24" s="624"/>
      <c r="V24" s="624"/>
      <c r="W24" s="624"/>
      <c r="X24" s="624"/>
      <c r="Y24" s="625"/>
      <c r="Z24" s="626" t="s">
        <v>132</v>
      </c>
      <c r="AA24" s="626"/>
      <c r="AB24" s="626"/>
      <c r="AC24" s="626"/>
      <c r="AD24" s="627" t="s">
        <v>132</v>
      </c>
      <c r="AE24" s="627"/>
      <c r="AF24" s="627"/>
      <c r="AG24" s="627"/>
      <c r="AH24" s="627"/>
      <c r="AI24" s="627"/>
      <c r="AJ24" s="627"/>
      <c r="AK24" s="627"/>
      <c r="AL24" s="628" t="s">
        <v>132</v>
      </c>
      <c r="AM24" s="629"/>
      <c r="AN24" s="629"/>
      <c r="AO24" s="630"/>
      <c r="AP24" s="620" t="s">
        <v>294</v>
      </c>
      <c r="AQ24" s="639"/>
      <c r="AR24" s="639"/>
      <c r="AS24" s="639"/>
      <c r="AT24" s="639"/>
      <c r="AU24" s="639"/>
      <c r="AV24" s="639"/>
      <c r="AW24" s="639"/>
      <c r="AX24" s="639"/>
      <c r="AY24" s="639"/>
      <c r="AZ24" s="639"/>
      <c r="BA24" s="639"/>
      <c r="BB24" s="639"/>
      <c r="BC24" s="639"/>
      <c r="BD24" s="639"/>
      <c r="BE24" s="639"/>
      <c r="BF24" s="640"/>
      <c r="BG24" s="623" t="s">
        <v>132</v>
      </c>
      <c r="BH24" s="624"/>
      <c r="BI24" s="624"/>
      <c r="BJ24" s="624"/>
      <c r="BK24" s="624"/>
      <c r="BL24" s="624"/>
      <c r="BM24" s="624"/>
      <c r="BN24" s="625"/>
      <c r="BO24" s="626" t="s">
        <v>132</v>
      </c>
      <c r="BP24" s="626"/>
      <c r="BQ24" s="626"/>
      <c r="BR24" s="626"/>
      <c r="BS24" s="627" t="s">
        <v>132</v>
      </c>
      <c r="BT24" s="627"/>
      <c r="BU24" s="627"/>
      <c r="BV24" s="627"/>
      <c r="BW24" s="627"/>
      <c r="BX24" s="627"/>
      <c r="BY24" s="627"/>
      <c r="BZ24" s="627"/>
      <c r="CA24" s="627"/>
      <c r="CB24" s="631"/>
      <c r="CD24" s="609" t="s">
        <v>295</v>
      </c>
      <c r="CE24" s="610"/>
      <c r="CF24" s="610"/>
      <c r="CG24" s="610"/>
      <c r="CH24" s="610"/>
      <c r="CI24" s="610"/>
      <c r="CJ24" s="610"/>
      <c r="CK24" s="610"/>
      <c r="CL24" s="610"/>
      <c r="CM24" s="610"/>
      <c r="CN24" s="610"/>
      <c r="CO24" s="610"/>
      <c r="CP24" s="610"/>
      <c r="CQ24" s="611"/>
      <c r="CR24" s="612">
        <v>1329447</v>
      </c>
      <c r="CS24" s="613"/>
      <c r="CT24" s="613"/>
      <c r="CU24" s="613"/>
      <c r="CV24" s="613"/>
      <c r="CW24" s="613"/>
      <c r="CX24" s="613"/>
      <c r="CY24" s="614"/>
      <c r="CZ24" s="617">
        <v>35.4</v>
      </c>
      <c r="DA24" s="618"/>
      <c r="DB24" s="618"/>
      <c r="DC24" s="634"/>
      <c r="DD24" s="655">
        <v>1103969</v>
      </c>
      <c r="DE24" s="613"/>
      <c r="DF24" s="613"/>
      <c r="DG24" s="613"/>
      <c r="DH24" s="613"/>
      <c r="DI24" s="613"/>
      <c r="DJ24" s="613"/>
      <c r="DK24" s="614"/>
      <c r="DL24" s="655">
        <v>1088044</v>
      </c>
      <c r="DM24" s="613"/>
      <c r="DN24" s="613"/>
      <c r="DO24" s="613"/>
      <c r="DP24" s="613"/>
      <c r="DQ24" s="613"/>
      <c r="DR24" s="613"/>
      <c r="DS24" s="613"/>
      <c r="DT24" s="613"/>
      <c r="DU24" s="613"/>
      <c r="DV24" s="614"/>
      <c r="DW24" s="617">
        <v>51.4</v>
      </c>
      <c r="DX24" s="618"/>
      <c r="DY24" s="618"/>
      <c r="DZ24" s="618"/>
      <c r="EA24" s="618"/>
      <c r="EB24" s="618"/>
      <c r="EC24" s="619"/>
    </row>
    <row r="25" spans="2:133" ht="11.25" customHeight="1" x14ac:dyDescent="0.15">
      <c r="B25" s="620" t="s">
        <v>296</v>
      </c>
      <c r="C25" s="621"/>
      <c r="D25" s="621"/>
      <c r="E25" s="621"/>
      <c r="F25" s="621"/>
      <c r="G25" s="621"/>
      <c r="H25" s="621"/>
      <c r="I25" s="621"/>
      <c r="J25" s="621"/>
      <c r="K25" s="621"/>
      <c r="L25" s="621"/>
      <c r="M25" s="621"/>
      <c r="N25" s="621"/>
      <c r="O25" s="621"/>
      <c r="P25" s="621"/>
      <c r="Q25" s="622"/>
      <c r="R25" s="623">
        <v>2325511</v>
      </c>
      <c r="S25" s="624"/>
      <c r="T25" s="624"/>
      <c r="U25" s="624"/>
      <c r="V25" s="624"/>
      <c r="W25" s="624"/>
      <c r="X25" s="624"/>
      <c r="Y25" s="625"/>
      <c r="Z25" s="626">
        <v>58.7</v>
      </c>
      <c r="AA25" s="626"/>
      <c r="AB25" s="626"/>
      <c r="AC25" s="626"/>
      <c r="AD25" s="627">
        <v>2084140</v>
      </c>
      <c r="AE25" s="627"/>
      <c r="AF25" s="627"/>
      <c r="AG25" s="627"/>
      <c r="AH25" s="627"/>
      <c r="AI25" s="627"/>
      <c r="AJ25" s="627"/>
      <c r="AK25" s="627"/>
      <c r="AL25" s="628">
        <v>100</v>
      </c>
      <c r="AM25" s="629"/>
      <c r="AN25" s="629"/>
      <c r="AO25" s="630"/>
      <c r="AP25" s="620" t="s">
        <v>297</v>
      </c>
      <c r="AQ25" s="639"/>
      <c r="AR25" s="639"/>
      <c r="AS25" s="639"/>
      <c r="AT25" s="639"/>
      <c r="AU25" s="639"/>
      <c r="AV25" s="639"/>
      <c r="AW25" s="639"/>
      <c r="AX25" s="639"/>
      <c r="AY25" s="639"/>
      <c r="AZ25" s="639"/>
      <c r="BA25" s="639"/>
      <c r="BB25" s="639"/>
      <c r="BC25" s="639"/>
      <c r="BD25" s="639"/>
      <c r="BE25" s="639"/>
      <c r="BF25" s="640"/>
      <c r="BG25" s="623" t="s">
        <v>278</v>
      </c>
      <c r="BH25" s="624"/>
      <c r="BI25" s="624"/>
      <c r="BJ25" s="624"/>
      <c r="BK25" s="624"/>
      <c r="BL25" s="624"/>
      <c r="BM25" s="624"/>
      <c r="BN25" s="625"/>
      <c r="BO25" s="626" t="s">
        <v>132</v>
      </c>
      <c r="BP25" s="626"/>
      <c r="BQ25" s="626"/>
      <c r="BR25" s="626"/>
      <c r="BS25" s="627" t="s">
        <v>132</v>
      </c>
      <c r="BT25" s="627"/>
      <c r="BU25" s="627"/>
      <c r="BV25" s="627"/>
      <c r="BW25" s="627"/>
      <c r="BX25" s="627"/>
      <c r="BY25" s="627"/>
      <c r="BZ25" s="627"/>
      <c r="CA25" s="627"/>
      <c r="CB25" s="631"/>
      <c r="CD25" s="620" t="s">
        <v>298</v>
      </c>
      <c r="CE25" s="621"/>
      <c r="CF25" s="621"/>
      <c r="CG25" s="621"/>
      <c r="CH25" s="621"/>
      <c r="CI25" s="621"/>
      <c r="CJ25" s="621"/>
      <c r="CK25" s="621"/>
      <c r="CL25" s="621"/>
      <c r="CM25" s="621"/>
      <c r="CN25" s="621"/>
      <c r="CO25" s="621"/>
      <c r="CP25" s="621"/>
      <c r="CQ25" s="622"/>
      <c r="CR25" s="623">
        <v>723355</v>
      </c>
      <c r="CS25" s="644"/>
      <c r="CT25" s="644"/>
      <c r="CU25" s="644"/>
      <c r="CV25" s="644"/>
      <c r="CW25" s="644"/>
      <c r="CX25" s="644"/>
      <c r="CY25" s="645"/>
      <c r="CZ25" s="628">
        <v>19.2</v>
      </c>
      <c r="DA25" s="656"/>
      <c r="DB25" s="656"/>
      <c r="DC25" s="658"/>
      <c r="DD25" s="632">
        <v>597717</v>
      </c>
      <c r="DE25" s="644"/>
      <c r="DF25" s="644"/>
      <c r="DG25" s="644"/>
      <c r="DH25" s="644"/>
      <c r="DI25" s="644"/>
      <c r="DJ25" s="644"/>
      <c r="DK25" s="645"/>
      <c r="DL25" s="632">
        <v>589052</v>
      </c>
      <c r="DM25" s="644"/>
      <c r="DN25" s="644"/>
      <c r="DO25" s="644"/>
      <c r="DP25" s="644"/>
      <c r="DQ25" s="644"/>
      <c r="DR25" s="644"/>
      <c r="DS25" s="644"/>
      <c r="DT25" s="644"/>
      <c r="DU25" s="644"/>
      <c r="DV25" s="645"/>
      <c r="DW25" s="628">
        <v>27.8</v>
      </c>
      <c r="DX25" s="656"/>
      <c r="DY25" s="656"/>
      <c r="DZ25" s="656"/>
      <c r="EA25" s="656"/>
      <c r="EB25" s="656"/>
      <c r="EC25" s="657"/>
    </row>
    <row r="26" spans="2:133" ht="11.25" customHeight="1" x14ac:dyDescent="0.15">
      <c r="B26" s="620" t="s">
        <v>299</v>
      </c>
      <c r="C26" s="621"/>
      <c r="D26" s="621"/>
      <c r="E26" s="621"/>
      <c r="F26" s="621"/>
      <c r="G26" s="621"/>
      <c r="H26" s="621"/>
      <c r="I26" s="621"/>
      <c r="J26" s="621"/>
      <c r="K26" s="621"/>
      <c r="L26" s="621"/>
      <c r="M26" s="621"/>
      <c r="N26" s="621"/>
      <c r="O26" s="621"/>
      <c r="P26" s="621"/>
      <c r="Q26" s="622"/>
      <c r="R26" s="623" t="s">
        <v>132</v>
      </c>
      <c r="S26" s="624"/>
      <c r="T26" s="624"/>
      <c r="U26" s="624"/>
      <c r="V26" s="624"/>
      <c r="W26" s="624"/>
      <c r="X26" s="624"/>
      <c r="Y26" s="625"/>
      <c r="Z26" s="626" t="s">
        <v>132</v>
      </c>
      <c r="AA26" s="626"/>
      <c r="AB26" s="626"/>
      <c r="AC26" s="626"/>
      <c r="AD26" s="627" t="s">
        <v>132</v>
      </c>
      <c r="AE26" s="627"/>
      <c r="AF26" s="627"/>
      <c r="AG26" s="627"/>
      <c r="AH26" s="627"/>
      <c r="AI26" s="627"/>
      <c r="AJ26" s="627"/>
      <c r="AK26" s="627"/>
      <c r="AL26" s="628" t="s">
        <v>132</v>
      </c>
      <c r="AM26" s="629"/>
      <c r="AN26" s="629"/>
      <c r="AO26" s="630"/>
      <c r="AP26" s="620" t="s">
        <v>300</v>
      </c>
      <c r="AQ26" s="639"/>
      <c r="AR26" s="639"/>
      <c r="AS26" s="639"/>
      <c r="AT26" s="639"/>
      <c r="AU26" s="639"/>
      <c r="AV26" s="639"/>
      <c r="AW26" s="639"/>
      <c r="AX26" s="639"/>
      <c r="AY26" s="639"/>
      <c r="AZ26" s="639"/>
      <c r="BA26" s="639"/>
      <c r="BB26" s="639"/>
      <c r="BC26" s="639"/>
      <c r="BD26" s="639"/>
      <c r="BE26" s="639"/>
      <c r="BF26" s="640"/>
      <c r="BG26" s="623" t="s">
        <v>132</v>
      </c>
      <c r="BH26" s="624"/>
      <c r="BI26" s="624"/>
      <c r="BJ26" s="624"/>
      <c r="BK26" s="624"/>
      <c r="BL26" s="624"/>
      <c r="BM26" s="624"/>
      <c r="BN26" s="625"/>
      <c r="BO26" s="626" t="s">
        <v>132</v>
      </c>
      <c r="BP26" s="626"/>
      <c r="BQ26" s="626"/>
      <c r="BR26" s="626"/>
      <c r="BS26" s="627" t="s">
        <v>132</v>
      </c>
      <c r="BT26" s="627"/>
      <c r="BU26" s="627"/>
      <c r="BV26" s="627"/>
      <c r="BW26" s="627"/>
      <c r="BX26" s="627"/>
      <c r="BY26" s="627"/>
      <c r="BZ26" s="627"/>
      <c r="CA26" s="627"/>
      <c r="CB26" s="631"/>
      <c r="CD26" s="620" t="s">
        <v>301</v>
      </c>
      <c r="CE26" s="621"/>
      <c r="CF26" s="621"/>
      <c r="CG26" s="621"/>
      <c r="CH26" s="621"/>
      <c r="CI26" s="621"/>
      <c r="CJ26" s="621"/>
      <c r="CK26" s="621"/>
      <c r="CL26" s="621"/>
      <c r="CM26" s="621"/>
      <c r="CN26" s="621"/>
      <c r="CO26" s="621"/>
      <c r="CP26" s="621"/>
      <c r="CQ26" s="622"/>
      <c r="CR26" s="623">
        <v>431210</v>
      </c>
      <c r="CS26" s="624"/>
      <c r="CT26" s="624"/>
      <c r="CU26" s="624"/>
      <c r="CV26" s="624"/>
      <c r="CW26" s="624"/>
      <c r="CX26" s="624"/>
      <c r="CY26" s="625"/>
      <c r="CZ26" s="628">
        <v>11.5</v>
      </c>
      <c r="DA26" s="656"/>
      <c r="DB26" s="656"/>
      <c r="DC26" s="658"/>
      <c r="DD26" s="632">
        <v>336052</v>
      </c>
      <c r="DE26" s="624"/>
      <c r="DF26" s="624"/>
      <c r="DG26" s="624"/>
      <c r="DH26" s="624"/>
      <c r="DI26" s="624"/>
      <c r="DJ26" s="624"/>
      <c r="DK26" s="625"/>
      <c r="DL26" s="632" t="s">
        <v>132</v>
      </c>
      <c r="DM26" s="624"/>
      <c r="DN26" s="624"/>
      <c r="DO26" s="624"/>
      <c r="DP26" s="624"/>
      <c r="DQ26" s="624"/>
      <c r="DR26" s="624"/>
      <c r="DS26" s="624"/>
      <c r="DT26" s="624"/>
      <c r="DU26" s="624"/>
      <c r="DV26" s="625"/>
      <c r="DW26" s="628" t="s">
        <v>132</v>
      </c>
      <c r="DX26" s="656"/>
      <c r="DY26" s="656"/>
      <c r="DZ26" s="656"/>
      <c r="EA26" s="656"/>
      <c r="EB26" s="656"/>
      <c r="EC26" s="657"/>
    </row>
    <row r="27" spans="2:133" ht="11.25" customHeight="1" x14ac:dyDescent="0.15">
      <c r="B27" s="620" t="s">
        <v>302</v>
      </c>
      <c r="C27" s="621"/>
      <c r="D27" s="621"/>
      <c r="E27" s="621"/>
      <c r="F27" s="621"/>
      <c r="G27" s="621"/>
      <c r="H27" s="621"/>
      <c r="I27" s="621"/>
      <c r="J27" s="621"/>
      <c r="K27" s="621"/>
      <c r="L27" s="621"/>
      <c r="M27" s="621"/>
      <c r="N27" s="621"/>
      <c r="O27" s="621"/>
      <c r="P27" s="621"/>
      <c r="Q27" s="622"/>
      <c r="R27" s="623">
        <v>20129</v>
      </c>
      <c r="S27" s="624"/>
      <c r="T27" s="624"/>
      <c r="U27" s="624"/>
      <c r="V27" s="624"/>
      <c r="W27" s="624"/>
      <c r="X27" s="624"/>
      <c r="Y27" s="625"/>
      <c r="Z27" s="626">
        <v>0.5</v>
      </c>
      <c r="AA27" s="626"/>
      <c r="AB27" s="626"/>
      <c r="AC27" s="626"/>
      <c r="AD27" s="627" t="s">
        <v>132</v>
      </c>
      <c r="AE27" s="627"/>
      <c r="AF27" s="627"/>
      <c r="AG27" s="627"/>
      <c r="AH27" s="627"/>
      <c r="AI27" s="627"/>
      <c r="AJ27" s="627"/>
      <c r="AK27" s="627"/>
      <c r="AL27" s="628" t="s">
        <v>132</v>
      </c>
      <c r="AM27" s="629"/>
      <c r="AN27" s="629"/>
      <c r="AO27" s="630"/>
      <c r="AP27" s="620" t="s">
        <v>303</v>
      </c>
      <c r="AQ27" s="621"/>
      <c r="AR27" s="621"/>
      <c r="AS27" s="621"/>
      <c r="AT27" s="621"/>
      <c r="AU27" s="621"/>
      <c r="AV27" s="621"/>
      <c r="AW27" s="621"/>
      <c r="AX27" s="621"/>
      <c r="AY27" s="621"/>
      <c r="AZ27" s="621"/>
      <c r="BA27" s="621"/>
      <c r="BB27" s="621"/>
      <c r="BC27" s="621"/>
      <c r="BD27" s="621"/>
      <c r="BE27" s="621"/>
      <c r="BF27" s="622"/>
      <c r="BG27" s="623">
        <v>918369</v>
      </c>
      <c r="BH27" s="624"/>
      <c r="BI27" s="624"/>
      <c r="BJ27" s="624"/>
      <c r="BK27" s="624"/>
      <c r="BL27" s="624"/>
      <c r="BM27" s="624"/>
      <c r="BN27" s="625"/>
      <c r="BO27" s="626">
        <v>100</v>
      </c>
      <c r="BP27" s="626"/>
      <c r="BQ27" s="626"/>
      <c r="BR27" s="626"/>
      <c r="BS27" s="627" t="s">
        <v>132</v>
      </c>
      <c r="BT27" s="627"/>
      <c r="BU27" s="627"/>
      <c r="BV27" s="627"/>
      <c r="BW27" s="627"/>
      <c r="BX27" s="627"/>
      <c r="BY27" s="627"/>
      <c r="BZ27" s="627"/>
      <c r="CA27" s="627"/>
      <c r="CB27" s="631"/>
      <c r="CD27" s="620" t="s">
        <v>304</v>
      </c>
      <c r="CE27" s="621"/>
      <c r="CF27" s="621"/>
      <c r="CG27" s="621"/>
      <c r="CH27" s="621"/>
      <c r="CI27" s="621"/>
      <c r="CJ27" s="621"/>
      <c r="CK27" s="621"/>
      <c r="CL27" s="621"/>
      <c r="CM27" s="621"/>
      <c r="CN27" s="621"/>
      <c r="CO27" s="621"/>
      <c r="CP27" s="621"/>
      <c r="CQ27" s="622"/>
      <c r="CR27" s="623">
        <v>140840</v>
      </c>
      <c r="CS27" s="644"/>
      <c r="CT27" s="644"/>
      <c r="CU27" s="644"/>
      <c r="CV27" s="644"/>
      <c r="CW27" s="644"/>
      <c r="CX27" s="644"/>
      <c r="CY27" s="645"/>
      <c r="CZ27" s="628">
        <v>3.7</v>
      </c>
      <c r="DA27" s="656"/>
      <c r="DB27" s="656"/>
      <c r="DC27" s="658"/>
      <c r="DD27" s="632">
        <v>43678</v>
      </c>
      <c r="DE27" s="644"/>
      <c r="DF27" s="644"/>
      <c r="DG27" s="644"/>
      <c r="DH27" s="644"/>
      <c r="DI27" s="644"/>
      <c r="DJ27" s="644"/>
      <c r="DK27" s="645"/>
      <c r="DL27" s="632">
        <v>36418</v>
      </c>
      <c r="DM27" s="644"/>
      <c r="DN27" s="644"/>
      <c r="DO27" s="644"/>
      <c r="DP27" s="644"/>
      <c r="DQ27" s="644"/>
      <c r="DR27" s="644"/>
      <c r="DS27" s="644"/>
      <c r="DT27" s="644"/>
      <c r="DU27" s="644"/>
      <c r="DV27" s="645"/>
      <c r="DW27" s="628">
        <v>1.7</v>
      </c>
      <c r="DX27" s="656"/>
      <c r="DY27" s="656"/>
      <c r="DZ27" s="656"/>
      <c r="EA27" s="656"/>
      <c r="EB27" s="656"/>
      <c r="EC27" s="657"/>
    </row>
    <row r="28" spans="2:133" ht="11.25" customHeight="1" x14ac:dyDescent="0.15">
      <c r="B28" s="620" t="s">
        <v>305</v>
      </c>
      <c r="C28" s="621"/>
      <c r="D28" s="621"/>
      <c r="E28" s="621"/>
      <c r="F28" s="621"/>
      <c r="G28" s="621"/>
      <c r="H28" s="621"/>
      <c r="I28" s="621"/>
      <c r="J28" s="621"/>
      <c r="K28" s="621"/>
      <c r="L28" s="621"/>
      <c r="M28" s="621"/>
      <c r="N28" s="621"/>
      <c r="O28" s="621"/>
      <c r="P28" s="621"/>
      <c r="Q28" s="622"/>
      <c r="R28" s="623">
        <v>159974</v>
      </c>
      <c r="S28" s="624"/>
      <c r="T28" s="624"/>
      <c r="U28" s="624"/>
      <c r="V28" s="624"/>
      <c r="W28" s="624"/>
      <c r="X28" s="624"/>
      <c r="Y28" s="625"/>
      <c r="Z28" s="626">
        <v>4</v>
      </c>
      <c r="AA28" s="626"/>
      <c r="AB28" s="626"/>
      <c r="AC28" s="626"/>
      <c r="AD28" s="627" t="s">
        <v>132</v>
      </c>
      <c r="AE28" s="627"/>
      <c r="AF28" s="627"/>
      <c r="AG28" s="627"/>
      <c r="AH28" s="627"/>
      <c r="AI28" s="627"/>
      <c r="AJ28" s="627"/>
      <c r="AK28" s="627"/>
      <c r="AL28" s="628" t="s">
        <v>182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306</v>
      </c>
      <c r="CE28" s="621"/>
      <c r="CF28" s="621"/>
      <c r="CG28" s="621"/>
      <c r="CH28" s="621"/>
      <c r="CI28" s="621"/>
      <c r="CJ28" s="621"/>
      <c r="CK28" s="621"/>
      <c r="CL28" s="621"/>
      <c r="CM28" s="621"/>
      <c r="CN28" s="621"/>
      <c r="CO28" s="621"/>
      <c r="CP28" s="621"/>
      <c r="CQ28" s="622"/>
      <c r="CR28" s="623">
        <v>465252</v>
      </c>
      <c r="CS28" s="624"/>
      <c r="CT28" s="624"/>
      <c r="CU28" s="624"/>
      <c r="CV28" s="624"/>
      <c r="CW28" s="624"/>
      <c r="CX28" s="624"/>
      <c r="CY28" s="625"/>
      <c r="CZ28" s="628">
        <v>12.4</v>
      </c>
      <c r="DA28" s="656"/>
      <c r="DB28" s="656"/>
      <c r="DC28" s="658"/>
      <c r="DD28" s="632">
        <v>462574</v>
      </c>
      <c r="DE28" s="624"/>
      <c r="DF28" s="624"/>
      <c r="DG28" s="624"/>
      <c r="DH28" s="624"/>
      <c r="DI28" s="624"/>
      <c r="DJ28" s="624"/>
      <c r="DK28" s="625"/>
      <c r="DL28" s="632">
        <v>462574</v>
      </c>
      <c r="DM28" s="624"/>
      <c r="DN28" s="624"/>
      <c r="DO28" s="624"/>
      <c r="DP28" s="624"/>
      <c r="DQ28" s="624"/>
      <c r="DR28" s="624"/>
      <c r="DS28" s="624"/>
      <c r="DT28" s="624"/>
      <c r="DU28" s="624"/>
      <c r="DV28" s="625"/>
      <c r="DW28" s="628">
        <v>21.9</v>
      </c>
      <c r="DX28" s="656"/>
      <c r="DY28" s="656"/>
      <c r="DZ28" s="656"/>
      <c r="EA28" s="656"/>
      <c r="EB28" s="656"/>
      <c r="EC28" s="657"/>
    </row>
    <row r="29" spans="2:133" ht="11.25" customHeight="1" x14ac:dyDescent="0.15">
      <c r="B29" s="620" t="s">
        <v>307</v>
      </c>
      <c r="C29" s="621"/>
      <c r="D29" s="621"/>
      <c r="E29" s="621"/>
      <c r="F29" s="621"/>
      <c r="G29" s="621"/>
      <c r="H29" s="621"/>
      <c r="I29" s="621"/>
      <c r="J29" s="621"/>
      <c r="K29" s="621"/>
      <c r="L29" s="621"/>
      <c r="M29" s="621"/>
      <c r="N29" s="621"/>
      <c r="O29" s="621"/>
      <c r="P29" s="621"/>
      <c r="Q29" s="622"/>
      <c r="R29" s="623">
        <v>16741</v>
      </c>
      <c r="S29" s="624"/>
      <c r="T29" s="624"/>
      <c r="U29" s="624"/>
      <c r="V29" s="624"/>
      <c r="W29" s="624"/>
      <c r="X29" s="624"/>
      <c r="Y29" s="625"/>
      <c r="Z29" s="626">
        <v>0.4</v>
      </c>
      <c r="AA29" s="626"/>
      <c r="AB29" s="626"/>
      <c r="AC29" s="626"/>
      <c r="AD29" s="627" t="s">
        <v>132</v>
      </c>
      <c r="AE29" s="627"/>
      <c r="AF29" s="627"/>
      <c r="AG29" s="627"/>
      <c r="AH29" s="627"/>
      <c r="AI29" s="627"/>
      <c r="AJ29" s="627"/>
      <c r="AK29" s="627"/>
      <c r="AL29" s="628" t="s">
        <v>132</v>
      </c>
      <c r="AM29" s="629"/>
      <c r="AN29" s="629"/>
      <c r="AO29" s="630"/>
      <c r="AP29" s="646"/>
      <c r="AQ29" s="647"/>
      <c r="AR29" s="647"/>
      <c r="AS29" s="647"/>
      <c r="AT29" s="647"/>
      <c r="AU29" s="647"/>
      <c r="AV29" s="647"/>
      <c r="AW29" s="647"/>
      <c r="AX29" s="647"/>
      <c r="AY29" s="647"/>
      <c r="AZ29" s="647"/>
      <c r="BA29" s="647"/>
      <c r="BB29" s="647"/>
      <c r="BC29" s="647"/>
      <c r="BD29" s="647"/>
      <c r="BE29" s="647"/>
      <c r="BF29" s="648"/>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308</v>
      </c>
      <c r="CE29" s="662"/>
      <c r="CF29" s="620" t="s">
        <v>309</v>
      </c>
      <c r="CG29" s="621"/>
      <c r="CH29" s="621"/>
      <c r="CI29" s="621"/>
      <c r="CJ29" s="621"/>
      <c r="CK29" s="621"/>
      <c r="CL29" s="621"/>
      <c r="CM29" s="621"/>
      <c r="CN29" s="621"/>
      <c r="CO29" s="621"/>
      <c r="CP29" s="621"/>
      <c r="CQ29" s="622"/>
      <c r="CR29" s="623">
        <v>465252</v>
      </c>
      <c r="CS29" s="644"/>
      <c r="CT29" s="644"/>
      <c r="CU29" s="644"/>
      <c r="CV29" s="644"/>
      <c r="CW29" s="644"/>
      <c r="CX29" s="644"/>
      <c r="CY29" s="645"/>
      <c r="CZ29" s="628">
        <v>12.4</v>
      </c>
      <c r="DA29" s="656"/>
      <c r="DB29" s="656"/>
      <c r="DC29" s="658"/>
      <c r="DD29" s="632">
        <v>462574</v>
      </c>
      <c r="DE29" s="644"/>
      <c r="DF29" s="644"/>
      <c r="DG29" s="644"/>
      <c r="DH29" s="644"/>
      <c r="DI29" s="644"/>
      <c r="DJ29" s="644"/>
      <c r="DK29" s="645"/>
      <c r="DL29" s="632">
        <v>462574</v>
      </c>
      <c r="DM29" s="644"/>
      <c r="DN29" s="644"/>
      <c r="DO29" s="644"/>
      <c r="DP29" s="644"/>
      <c r="DQ29" s="644"/>
      <c r="DR29" s="644"/>
      <c r="DS29" s="644"/>
      <c r="DT29" s="644"/>
      <c r="DU29" s="644"/>
      <c r="DV29" s="645"/>
      <c r="DW29" s="628">
        <v>21.9</v>
      </c>
      <c r="DX29" s="656"/>
      <c r="DY29" s="656"/>
      <c r="DZ29" s="656"/>
      <c r="EA29" s="656"/>
      <c r="EB29" s="656"/>
      <c r="EC29" s="657"/>
    </row>
    <row r="30" spans="2:133" ht="11.25" customHeight="1" x14ac:dyDescent="0.15">
      <c r="B30" s="620" t="s">
        <v>310</v>
      </c>
      <c r="C30" s="621"/>
      <c r="D30" s="621"/>
      <c r="E30" s="621"/>
      <c r="F30" s="621"/>
      <c r="G30" s="621"/>
      <c r="H30" s="621"/>
      <c r="I30" s="621"/>
      <c r="J30" s="621"/>
      <c r="K30" s="621"/>
      <c r="L30" s="621"/>
      <c r="M30" s="621"/>
      <c r="N30" s="621"/>
      <c r="O30" s="621"/>
      <c r="P30" s="621"/>
      <c r="Q30" s="622"/>
      <c r="R30" s="623">
        <v>237350</v>
      </c>
      <c r="S30" s="624"/>
      <c r="T30" s="624"/>
      <c r="U30" s="624"/>
      <c r="V30" s="624"/>
      <c r="W30" s="624"/>
      <c r="X30" s="624"/>
      <c r="Y30" s="625"/>
      <c r="Z30" s="626">
        <v>6</v>
      </c>
      <c r="AA30" s="626"/>
      <c r="AB30" s="626"/>
      <c r="AC30" s="626"/>
      <c r="AD30" s="627" t="s">
        <v>132</v>
      </c>
      <c r="AE30" s="627"/>
      <c r="AF30" s="627"/>
      <c r="AG30" s="627"/>
      <c r="AH30" s="627"/>
      <c r="AI30" s="627"/>
      <c r="AJ30" s="627"/>
      <c r="AK30" s="627"/>
      <c r="AL30" s="628" t="s">
        <v>132</v>
      </c>
      <c r="AM30" s="629"/>
      <c r="AN30" s="629"/>
      <c r="AO30" s="630"/>
      <c r="AP30" s="605" t="s">
        <v>226</v>
      </c>
      <c r="AQ30" s="606"/>
      <c r="AR30" s="606"/>
      <c r="AS30" s="606"/>
      <c r="AT30" s="606"/>
      <c r="AU30" s="606"/>
      <c r="AV30" s="606"/>
      <c r="AW30" s="606"/>
      <c r="AX30" s="606"/>
      <c r="AY30" s="606"/>
      <c r="AZ30" s="606"/>
      <c r="BA30" s="606"/>
      <c r="BB30" s="606"/>
      <c r="BC30" s="606"/>
      <c r="BD30" s="606"/>
      <c r="BE30" s="606"/>
      <c r="BF30" s="607"/>
      <c r="BG30" s="605" t="s">
        <v>311</v>
      </c>
      <c r="BH30" s="659"/>
      <c r="BI30" s="659"/>
      <c r="BJ30" s="659"/>
      <c r="BK30" s="659"/>
      <c r="BL30" s="659"/>
      <c r="BM30" s="659"/>
      <c r="BN30" s="659"/>
      <c r="BO30" s="659"/>
      <c r="BP30" s="659"/>
      <c r="BQ30" s="660"/>
      <c r="BR30" s="605" t="s">
        <v>312</v>
      </c>
      <c r="BS30" s="659"/>
      <c r="BT30" s="659"/>
      <c r="BU30" s="659"/>
      <c r="BV30" s="659"/>
      <c r="BW30" s="659"/>
      <c r="BX30" s="659"/>
      <c r="BY30" s="659"/>
      <c r="BZ30" s="659"/>
      <c r="CA30" s="659"/>
      <c r="CB30" s="660"/>
      <c r="CD30" s="663"/>
      <c r="CE30" s="664"/>
      <c r="CF30" s="620" t="s">
        <v>313</v>
      </c>
      <c r="CG30" s="621"/>
      <c r="CH30" s="621"/>
      <c r="CI30" s="621"/>
      <c r="CJ30" s="621"/>
      <c r="CK30" s="621"/>
      <c r="CL30" s="621"/>
      <c r="CM30" s="621"/>
      <c r="CN30" s="621"/>
      <c r="CO30" s="621"/>
      <c r="CP30" s="621"/>
      <c r="CQ30" s="622"/>
      <c r="CR30" s="623">
        <v>456425</v>
      </c>
      <c r="CS30" s="624"/>
      <c r="CT30" s="624"/>
      <c r="CU30" s="624"/>
      <c r="CV30" s="624"/>
      <c r="CW30" s="624"/>
      <c r="CX30" s="624"/>
      <c r="CY30" s="625"/>
      <c r="CZ30" s="628">
        <v>12.1</v>
      </c>
      <c r="DA30" s="656"/>
      <c r="DB30" s="656"/>
      <c r="DC30" s="658"/>
      <c r="DD30" s="632">
        <v>453779</v>
      </c>
      <c r="DE30" s="624"/>
      <c r="DF30" s="624"/>
      <c r="DG30" s="624"/>
      <c r="DH30" s="624"/>
      <c r="DI30" s="624"/>
      <c r="DJ30" s="624"/>
      <c r="DK30" s="625"/>
      <c r="DL30" s="632">
        <v>453779</v>
      </c>
      <c r="DM30" s="624"/>
      <c r="DN30" s="624"/>
      <c r="DO30" s="624"/>
      <c r="DP30" s="624"/>
      <c r="DQ30" s="624"/>
      <c r="DR30" s="624"/>
      <c r="DS30" s="624"/>
      <c r="DT30" s="624"/>
      <c r="DU30" s="624"/>
      <c r="DV30" s="625"/>
      <c r="DW30" s="628">
        <v>21.4</v>
      </c>
      <c r="DX30" s="656"/>
      <c r="DY30" s="656"/>
      <c r="DZ30" s="656"/>
      <c r="EA30" s="656"/>
      <c r="EB30" s="656"/>
      <c r="EC30" s="657"/>
    </row>
    <row r="31" spans="2:133" ht="11.25" customHeight="1" x14ac:dyDescent="0.15">
      <c r="B31" s="636" t="s">
        <v>314</v>
      </c>
      <c r="C31" s="637"/>
      <c r="D31" s="637"/>
      <c r="E31" s="637"/>
      <c r="F31" s="637"/>
      <c r="G31" s="637"/>
      <c r="H31" s="637"/>
      <c r="I31" s="637"/>
      <c r="J31" s="637"/>
      <c r="K31" s="637"/>
      <c r="L31" s="637"/>
      <c r="M31" s="637"/>
      <c r="N31" s="637"/>
      <c r="O31" s="637"/>
      <c r="P31" s="637"/>
      <c r="Q31" s="638"/>
      <c r="R31" s="623" t="s">
        <v>132</v>
      </c>
      <c r="S31" s="624"/>
      <c r="T31" s="624"/>
      <c r="U31" s="624"/>
      <c r="V31" s="624"/>
      <c r="W31" s="624"/>
      <c r="X31" s="624"/>
      <c r="Y31" s="625"/>
      <c r="Z31" s="626" t="s">
        <v>132</v>
      </c>
      <c r="AA31" s="626"/>
      <c r="AB31" s="626"/>
      <c r="AC31" s="626"/>
      <c r="AD31" s="627" t="s">
        <v>132</v>
      </c>
      <c r="AE31" s="627"/>
      <c r="AF31" s="627"/>
      <c r="AG31" s="627"/>
      <c r="AH31" s="627"/>
      <c r="AI31" s="627"/>
      <c r="AJ31" s="627"/>
      <c r="AK31" s="627"/>
      <c r="AL31" s="628" t="s">
        <v>132</v>
      </c>
      <c r="AM31" s="629"/>
      <c r="AN31" s="629"/>
      <c r="AO31" s="630"/>
      <c r="AP31" s="671" t="s">
        <v>315</v>
      </c>
      <c r="AQ31" s="672"/>
      <c r="AR31" s="672"/>
      <c r="AS31" s="672"/>
      <c r="AT31" s="677" t="s">
        <v>316</v>
      </c>
      <c r="AU31" s="218"/>
      <c r="AV31" s="218"/>
      <c r="AW31" s="218"/>
      <c r="AX31" s="609" t="s">
        <v>191</v>
      </c>
      <c r="AY31" s="610"/>
      <c r="AZ31" s="610"/>
      <c r="BA31" s="610"/>
      <c r="BB31" s="610"/>
      <c r="BC31" s="610"/>
      <c r="BD31" s="610"/>
      <c r="BE31" s="610"/>
      <c r="BF31" s="611"/>
      <c r="BG31" s="670">
        <v>99.9</v>
      </c>
      <c r="BH31" s="667"/>
      <c r="BI31" s="667"/>
      <c r="BJ31" s="667"/>
      <c r="BK31" s="667"/>
      <c r="BL31" s="667"/>
      <c r="BM31" s="618">
        <v>99.6</v>
      </c>
      <c r="BN31" s="667"/>
      <c r="BO31" s="667"/>
      <c r="BP31" s="667"/>
      <c r="BQ31" s="668"/>
      <c r="BR31" s="670">
        <v>99.9</v>
      </c>
      <c r="BS31" s="667"/>
      <c r="BT31" s="667"/>
      <c r="BU31" s="667"/>
      <c r="BV31" s="667"/>
      <c r="BW31" s="667"/>
      <c r="BX31" s="618">
        <v>99.6</v>
      </c>
      <c r="BY31" s="667"/>
      <c r="BZ31" s="667"/>
      <c r="CA31" s="667"/>
      <c r="CB31" s="668"/>
      <c r="CD31" s="663"/>
      <c r="CE31" s="664"/>
      <c r="CF31" s="620" t="s">
        <v>317</v>
      </c>
      <c r="CG31" s="621"/>
      <c r="CH31" s="621"/>
      <c r="CI31" s="621"/>
      <c r="CJ31" s="621"/>
      <c r="CK31" s="621"/>
      <c r="CL31" s="621"/>
      <c r="CM31" s="621"/>
      <c r="CN31" s="621"/>
      <c r="CO31" s="621"/>
      <c r="CP31" s="621"/>
      <c r="CQ31" s="622"/>
      <c r="CR31" s="623">
        <v>8827</v>
      </c>
      <c r="CS31" s="644"/>
      <c r="CT31" s="644"/>
      <c r="CU31" s="644"/>
      <c r="CV31" s="644"/>
      <c r="CW31" s="644"/>
      <c r="CX31" s="644"/>
      <c r="CY31" s="645"/>
      <c r="CZ31" s="628">
        <v>0.2</v>
      </c>
      <c r="DA31" s="656"/>
      <c r="DB31" s="656"/>
      <c r="DC31" s="658"/>
      <c r="DD31" s="632">
        <v>8795</v>
      </c>
      <c r="DE31" s="644"/>
      <c r="DF31" s="644"/>
      <c r="DG31" s="644"/>
      <c r="DH31" s="644"/>
      <c r="DI31" s="644"/>
      <c r="DJ31" s="644"/>
      <c r="DK31" s="645"/>
      <c r="DL31" s="632">
        <v>8795</v>
      </c>
      <c r="DM31" s="644"/>
      <c r="DN31" s="644"/>
      <c r="DO31" s="644"/>
      <c r="DP31" s="644"/>
      <c r="DQ31" s="644"/>
      <c r="DR31" s="644"/>
      <c r="DS31" s="644"/>
      <c r="DT31" s="644"/>
      <c r="DU31" s="644"/>
      <c r="DV31" s="645"/>
      <c r="DW31" s="628">
        <v>0.4</v>
      </c>
      <c r="DX31" s="656"/>
      <c r="DY31" s="656"/>
      <c r="DZ31" s="656"/>
      <c r="EA31" s="656"/>
      <c r="EB31" s="656"/>
      <c r="EC31" s="657"/>
    </row>
    <row r="32" spans="2:133" ht="11.25" customHeight="1" x14ac:dyDescent="0.15">
      <c r="B32" s="620" t="s">
        <v>318</v>
      </c>
      <c r="C32" s="621"/>
      <c r="D32" s="621"/>
      <c r="E32" s="621"/>
      <c r="F32" s="621"/>
      <c r="G32" s="621"/>
      <c r="H32" s="621"/>
      <c r="I32" s="621"/>
      <c r="J32" s="621"/>
      <c r="K32" s="621"/>
      <c r="L32" s="621"/>
      <c r="M32" s="621"/>
      <c r="N32" s="621"/>
      <c r="O32" s="621"/>
      <c r="P32" s="621"/>
      <c r="Q32" s="622"/>
      <c r="R32" s="623">
        <v>104853</v>
      </c>
      <c r="S32" s="624"/>
      <c r="T32" s="624"/>
      <c r="U32" s="624"/>
      <c r="V32" s="624"/>
      <c r="W32" s="624"/>
      <c r="X32" s="624"/>
      <c r="Y32" s="625"/>
      <c r="Z32" s="626">
        <v>2.6</v>
      </c>
      <c r="AA32" s="626"/>
      <c r="AB32" s="626"/>
      <c r="AC32" s="626"/>
      <c r="AD32" s="627" t="s">
        <v>132</v>
      </c>
      <c r="AE32" s="627"/>
      <c r="AF32" s="627"/>
      <c r="AG32" s="627"/>
      <c r="AH32" s="627"/>
      <c r="AI32" s="627"/>
      <c r="AJ32" s="627"/>
      <c r="AK32" s="627"/>
      <c r="AL32" s="628" t="s">
        <v>132</v>
      </c>
      <c r="AM32" s="629"/>
      <c r="AN32" s="629"/>
      <c r="AO32" s="630"/>
      <c r="AP32" s="673"/>
      <c r="AQ32" s="674"/>
      <c r="AR32" s="674"/>
      <c r="AS32" s="674"/>
      <c r="AT32" s="678"/>
      <c r="AU32" s="214" t="s">
        <v>319</v>
      </c>
      <c r="AX32" s="620" t="s">
        <v>320</v>
      </c>
      <c r="AY32" s="621"/>
      <c r="AZ32" s="621"/>
      <c r="BA32" s="621"/>
      <c r="BB32" s="621"/>
      <c r="BC32" s="621"/>
      <c r="BD32" s="621"/>
      <c r="BE32" s="621"/>
      <c r="BF32" s="622"/>
      <c r="BG32" s="680">
        <v>99.8</v>
      </c>
      <c r="BH32" s="644"/>
      <c r="BI32" s="644"/>
      <c r="BJ32" s="644"/>
      <c r="BK32" s="644"/>
      <c r="BL32" s="644"/>
      <c r="BM32" s="629">
        <v>98.7</v>
      </c>
      <c r="BN32" s="644"/>
      <c r="BO32" s="644"/>
      <c r="BP32" s="644"/>
      <c r="BQ32" s="669"/>
      <c r="BR32" s="680">
        <v>99.7</v>
      </c>
      <c r="BS32" s="644"/>
      <c r="BT32" s="644"/>
      <c r="BU32" s="644"/>
      <c r="BV32" s="644"/>
      <c r="BW32" s="644"/>
      <c r="BX32" s="629">
        <v>98.6</v>
      </c>
      <c r="BY32" s="644"/>
      <c r="BZ32" s="644"/>
      <c r="CA32" s="644"/>
      <c r="CB32" s="669"/>
      <c r="CD32" s="665"/>
      <c r="CE32" s="666"/>
      <c r="CF32" s="620" t="s">
        <v>321</v>
      </c>
      <c r="CG32" s="621"/>
      <c r="CH32" s="621"/>
      <c r="CI32" s="621"/>
      <c r="CJ32" s="621"/>
      <c r="CK32" s="621"/>
      <c r="CL32" s="621"/>
      <c r="CM32" s="621"/>
      <c r="CN32" s="621"/>
      <c r="CO32" s="621"/>
      <c r="CP32" s="621"/>
      <c r="CQ32" s="622"/>
      <c r="CR32" s="623" t="s">
        <v>132</v>
      </c>
      <c r="CS32" s="624"/>
      <c r="CT32" s="624"/>
      <c r="CU32" s="624"/>
      <c r="CV32" s="624"/>
      <c r="CW32" s="624"/>
      <c r="CX32" s="624"/>
      <c r="CY32" s="625"/>
      <c r="CZ32" s="628" t="s">
        <v>132</v>
      </c>
      <c r="DA32" s="656"/>
      <c r="DB32" s="656"/>
      <c r="DC32" s="658"/>
      <c r="DD32" s="632" t="s">
        <v>132</v>
      </c>
      <c r="DE32" s="624"/>
      <c r="DF32" s="624"/>
      <c r="DG32" s="624"/>
      <c r="DH32" s="624"/>
      <c r="DI32" s="624"/>
      <c r="DJ32" s="624"/>
      <c r="DK32" s="625"/>
      <c r="DL32" s="632" t="s">
        <v>132</v>
      </c>
      <c r="DM32" s="624"/>
      <c r="DN32" s="624"/>
      <c r="DO32" s="624"/>
      <c r="DP32" s="624"/>
      <c r="DQ32" s="624"/>
      <c r="DR32" s="624"/>
      <c r="DS32" s="624"/>
      <c r="DT32" s="624"/>
      <c r="DU32" s="624"/>
      <c r="DV32" s="625"/>
      <c r="DW32" s="628" t="s">
        <v>132</v>
      </c>
      <c r="DX32" s="656"/>
      <c r="DY32" s="656"/>
      <c r="DZ32" s="656"/>
      <c r="EA32" s="656"/>
      <c r="EB32" s="656"/>
      <c r="EC32" s="657"/>
    </row>
    <row r="33" spans="2:133" ht="11.25" customHeight="1" x14ac:dyDescent="0.15">
      <c r="B33" s="620" t="s">
        <v>322</v>
      </c>
      <c r="C33" s="621"/>
      <c r="D33" s="621"/>
      <c r="E33" s="621"/>
      <c r="F33" s="621"/>
      <c r="G33" s="621"/>
      <c r="H33" s="621"/>
      <c r="I33" s="621"/>
      <c r="J33" s="621"/>
      <c r="K33" s="621"/>
      <c r="L33" s="621"/>
      <c r="M33" s="621"/>
      <c r="N33" s="621"/>
      <c r="O33" s="621"/>
      <c r="P33" s="621"/>
      <c r="Q33" s="622"/>
      <c r="R33" s="623">
        <v>2402</v>
      </c>
      <c r="S33" s="624"/>
      <c r="T33" s="624"/>
      <c r="U33" s="624"/>
      <c r="V33" s="624"/>
      <c r="W33" s="624"/>
      <c r="X33" s="624"/>
      <c r="Y33" s="625"/>
      <c r="Z33" s="626">
        <v>0.1</v>
      </c>
      <c r="AA33" s="626"/>
      <c r="AB33" s="626"/>
      <c r="AC33" s="626"/>
      <c r="AD33" s="627" t="s">
        <v>132</v>
      </c>
      <c r="AE33" s="627"/>
      <c r="AF33" s="627"/>
      <c r="AG33" s="627"/>
      <c r="AH33" s="627"/>
      <c r="AI33" s="627"/>
      <c r="AJ33" s="627"/>
      <c r="AK33" s="627"/>
      <c r="AL33" s="628" t="s">
        <v>132</v>
      </c>
      <c r="AM33" s="629"/>
      <c r="AN33" s="629"/>
      <c r="AO33" s="630"/>
      <c r="AP33" s="675"/>
      <c r="AQ33" s="676"/>
      <c r="AR33" s="676"/>
      <c r="AS33" s="676"/>
      <c r="AT33" s="679"/>
      <c r="AU33" s="219"/>
      <c r="AV33" s="219"/>
      <c r="AW33" s="219"/>
      <c r="AX33" s="646" t="s">
        <v>323</v>
      </c>
      <c r="AY33" s="647"/>
      <c r="AZ33" s="647"/>
      <c r="BA33" s="647"/>
      <c r="BB33" s="647"/>
      <c r="BC33" s="647"/>
      <c r="BD33" s="647"/>
      <c r="BE33" s="647"/>
      <c r="BF33" s="648"/>
      <c r="BG33" s="681">
        <v>100</v>
      </c>
      <c r="BH33" s="682"/>
      <c r="BI33" s="682"/>
      <c r="BJ33" s="682"/>
      <c r="BK33" s="682"/>
      <c r="BL33" s="682"/>
      <c r="BM33" s="683">
        <v>100</v>
      </c>
      <c r="BN33" s="682"/>
      <c r="BO33" s="682"/>
      <c r="BP33" s="682"/>
      <c r="BQ33" s="684"/>
      <c r="BR33" s="681">
        <v>100</v>
      </c>
      <c r="BS33" s="682"/>
      <c r="BT33" s="682"/>
      <c r="BU33" s="682"/>
      <c r="BV33" s="682"/>
      <c r="BW33" s="682"/>
      <c r="BX33" s="683">
        <v>100</v>
      </c>
      <c r="BY33" s="682"/>
      <c r="BZ33" s="682"/>
      <c r="CA33" s="682"/>
      <c r="CB33" s="684"/>
      <c r="CD33" s="620" t="s">
        <v>324</v>
      </c>
      <c r="CE33" s="621"/>
      <c r="CF33" s="621"/>
      <c r="CG33" s="621"/>
      <c r="CH33" s="621"/>
      <c r="CI33" s="621"/>
      <c r="CJ33" s="621"/>
      <c r="CK33" s="621"/>
      <c r="CL33" s="621"/>
      <c r="CM33" s="621"/>
      <c r="CN33" s="621"/>
      <c r="CO33" s="621"/>
      <c r="CP33" s="621"/>
      <c r="CQ33" s="622"/>
      <c r="CR33" s="623">
        <v>1963815</v>
      </c>
      <c r="CS33" s="644"/>
      <c r="CT33" s="644"/>
      <c r="CU33" s="644"/>
      <c r="CV33" s="644"/>
      <c r="CW33" s="644"/>
      <c r="CX33" s="644"/>
      <c r="CY33" s="645"/>
      <c r="CZ33" s="628">
        <v>52.2</v>
      </c>
      <c r="DA33" s="656"/>
      <c r="DB33" s="656"/>
      <c r="DC33" s="658"/>
      <c r="DD33" s="632">
        <v>1609852</v>
      </c>
      <c r="DE33" s="644"/>
      <c r="DF33" s="644"/>
      <c r="DG33" s="644"/>
      <c r="DH33" s="644"/>
      <c r="DI33" s="644"/>
      <c r="DJ33" s="644"/>
      <c r="DK33" s="645"/>
      <c r="DL33" s="632">
        <v>712422</v>
      </c>
      <c r="DM33" s="644"/>
      <c r="DN33" s="644"/>
      <c r="DO33" s="644"/>
      <c r="DP33" s="644"/>
      <c r="DQ33" s="644"/>
      <c r="DR33" s="644"/>
      <c r="DS33" s="644"/>
      <c r="DT33" s="644"/>
      <c r="DU33" s="644"/>
      <c r="DV33" s="645"/>
      <c r="DW33" s="628">
        <v>33.700000000000003</v>
      </c>
      <c r="DX33" s="656"/>
      <c r="DY33" s="656"/>
      <c r="DZ33" s="656"/>
      <c r="EA33" s="656"/>
      <c r="EB33" s="656"/>
      <c r="EC33" s="657"/>
    </row>
    <row r="34" spans="2:133" ht="11.25" customHeight="1" x14ac:dyDescent="0.15">
      <c r="B34" s="620" t="s">
        <v>325</v>
      </c>
      <c r="C34" s="621"/>
      <c r="D34" s="621"/>
      <c r="E34" s="621"/>
      <c r="F34" s="621"/>
      <c r="G34" s="621"/>
      <c r="H34" s="621"/>
      <c r="I34" s="621"/>
      <c r="J34" s="621"/>
      <c r="K34" s="621"/>
      <c r="L34" s="621"/>
      <c r="M34" s="621"/>
      <c r="N34" s="621"/>
      <c r="O34" s="621"/>
      <c r="P34" s="621"/>
      <c r="Q34" s="622"/>
      <c r="R34" s="623">
        <v>66503</v>
      </c>
      <c r="S34" s="624"/>
      <c r="T34" s="624"/>
      <c r="U34" s="624"/>
      <c r="V34" s="624"/>
      <c r="W34" s="624"/>
      <c r="X34" s="624"/>
      <c r="Y34" s="625"/>
      <c r="Z34" s="626">
        <v>1.7</v>
      </c>
      <c r="AA34" s="626"/>
      <c r="AB34" s="626"/>
      <c r="AC34" s="626"/>
      <c r="AD34" s="627" t="s">
        <v>132</v>
      </c>
      <c r="AE34" s="627"/>
      <c r="AF34" s="627"/>
      <c r="AG34" s="627"/>
      <c r="AH34" s="627"/>
      <c r="AI34" s="627"/>
      <c r="AJ34" s="627"/>
      <c r="AK34" s="627"/>
      <c r="AL34" s="628" t="s">
        <v>132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326</v>
      </c>
      <c r="CE34" s="621"/>
      <c r="CF34" s="621"/>
      <c r="CG34" s="621"/>
      <c r="CH34" s="621"/>
      <c r="CI34" s="621"/>
      <c r="CJ34" s="621"/>
      <c r="CK34" s="621"/>
      <c r="CL34" s="621"/>
      <c r="CM34" s="621"/>
      <c r="CN34" s="621"/>
      <c r="CO34" s="621"/>
      <c r="CP34" s="621"/>
      <c r="CQ34" s="622"/>
      <c r="CR34" s="623">
        <v>755885</v>
      </c>
      <c r="CS34" s="624"/>
      <c r="CT34" s="624"/>
      <c r="CU34" s="624"/>
      <c r="CV34" s="624"/>
      <c r="CW34" s="624"/>
      <c r="CX34" s="624"/>
      <c r="CY34" s="625"/>
      <c r="CZ34" s="628">
        <v>20.100000000000001</v>
      </c>
      <c r="DA34" s="656"/>
      <c r="DB34" s="656"/>
      <c r="DC34" s="658"/>
      <c r="DD34" s="632">
        <v>524794</v>
      </c>
      <c r="DE34" s="624"/>
      <c r="DF34" s="624"/>
      <c r="DG34" s="624"/>
      <c r="DH34" s="624"/>
      <c r="DI34" s="624"/>
      <c r="DJ34" s="624"/>
      <c r="DK34" s="625"/>
      <c r="DL34" s="632">
        <v>387539</v>
      </c>
      <c r="DM34" s="624"/>
      <c r="DN34" s="624"/>
      <c r="DO34" s="624"/>
      <c r="DP34" s="624"/>
      <c r="DQ34" s="624"/>
      <c r="DR34" s="624"/>
      <c r="DS34" s="624"/>
      <c r="DT34" s="624"/>
      <c r="DU34" s="624"/>
      <c r="DV34" s="625"/>
      <c r="DW34" s="628">
        <v>18.3</v>
      </c>
      <c r="DX34" s="656"/>
      <c r="DY34" s="656"/>
      <c r="DZ34" s="656"/>
      <c r="EA34" s="656"/>
      <c r="EB34" s="656"/>
      <c r="EC34" s="657"/>
    </row>
    <row r="35" spans="2:133" ht="11.25" customHeight="1" x14ac:dyDescent="0.15">
      <c r="B35" s="620" t="s">
        <v>327</v>
      </c>
      <c r="C35" s="621"/>
      <c r="D35" s="621"/>
      <c r="E35" s="621"/>
      <c r="F35" s="621"/>
      <c r="G35" s="621"/>
      <c r="H35" s="621"/>
      <c r="I35" s="621"/>
      <c r="J35" s="621"/>
      <c r="K35" s="621"/>
      <c r="L35" s="621"/>
      <c r="M35" s="621"/>
      <c r="N35" s="621"/>
      <c r="O35" s="621"/>
      <c r="P35" s="621"/>
      <c r="Q35" s="622"/>
      <c r="R35" s="623">
        <v>713894</v>
      </c>
      <c r="S35" s="624"/>
      <c r="T35" s="624"/>
      <c r="U35" s="624"/>
      <c r="V35" s="624"/>
      <c r="W35" s="624"/>
      <c r="X35" s="624"/>
      <c r="Y35" s="625"/>
      <c r="Z35" s="626">
        <v>18</v>
      </c>
      <c r="AA35" s="626"/>
      <c r="AB35" s="626"/>
      <c r="AC35" s="626"/>
      <c r="AD35" s="627" t="s">
        <v>132</v>
      </c>
      <c r="AE35" s="627"/>
      <c r="AF35" s="627"/>
      <c r="AG35" s="627"/>
      <c r="AH35" s="627"/>
      <c r="AI35" s="627"/>
      <c r="AJ35" s="627"/>
      <c r="AK35" s="627"/>
      <c r="AL35" s="628" t="s">
        <v>132</v>
      </c>
      <c r="AM35" s="629"/>
      <c r="AN35" s="629"/>
      <c r="AO35" s="630"/>
      <c r="AP35" s="222"/>
      <c r="AQ35" s="605" t="s">
        <v>328</v>
      </c>
      <c r="AR35" s="606"/>
      <c r="AS35" s="606"/>
      <c r="AT35" s="606"/>
      <c r="AU35" s="606"/>
      <c r="AV35" s="606"/>
      <c r="AW35" s="606"/>
      <c r="AX35" s="606"/>
      <c r="AY35" s="606"/>
      <c r="AZ35" s="606"/>
      <c r="BA35" s="606"/>
      <c r="BB35" s="606"/>
      <c r="BC35" s="606"/>
      <c r="BD35" s="606"/>
      <c r="BE35" s="606"/>
      <c r="BF35" s="607"/>
      <c r="BG35" s="605" t="s">
        <v>329</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330</v>
      </c>
      <c r="CE35" s="621"/>
      <c r="CF35" s="621"/>
      <c r="CG35" s="621"/>
      <c r="CH35" s="621"/>
      <c r="CI35" s="621"/>
      <c r="CJ35" s="621"/>
      <c r="CK35" s="621"/>
      <c r="CL35" s="621"/>
      <c r="CM35" s="621"/>
      <c r="CN35" s="621"/>
      <c r="CO35" s="621"/>
      <c r="CP35" s="621"/>
      <c r="CQ35" s="622"/>
      <c r="CR35" s="623">
        <v>6977</v>
      </c>
      <c r="CS35" s="644"/>
      <c r="CT35" s="644"/>
      <c r="CU35" s="644"/>
      <c r="CV35" s="644"/>
      <c r="CW35" s="644"/>
      <c r="CX35" s="644"/>
      <c r="CY35" s="645"/>
      <c r="CZ35" s="628">
        <v>0.2</v>
      </c>
      <c r="DA35" s="656"/>
      <c r="DB35" s="656"/>
      <c r="DC35" s="658"/>
      <c r="DD35" s="632">
        <v>4460</v>
      </c>
      <c r="DE35" s="644"/>
      <c r="DF35" s="644"/>
      <c r="DG35" s="644"/>
      <c r="DH35" s="644"/>
      <c r="DI35" s="644"/>
      <c r="DJ35" s="644"/>
      <c r="DK35" s="645"/>
      <c r="DL35" s="632">
        <v>4460</v>
      </c>
      <c r="DM35" s="644"/>
      <c r="DN35" s="644"/>
      <c r="DO35" s="644"/>
      <c r="DP35" s="644"/>
      <c r="DQ35" s="644"/>
      <c r="DR35" s="644"/>
      <c r="DS35" s="644"/>
      <c r="DT35" s="644"/>
      <c r="DU35" s="644"/>
      <c r="DV35" s="645"/>
      <c r="DW35" s="628">
        <v>0.2</v>
      </c>
      <c r="DX35" s="656"/>
      <c r="DY35" s="656"/>
      <c r="DZ35" s="656"/>
      <c r="EA35" s="656"/>
      <c r="EB35" s="656"/>
      <c r="EC35" s="657"/>
    </row>
    <row r="36" spans="2:133" ht="11.25" customHeight="1" x14ac:dyDescent="0.15">
      <c r="B36" s="620" t="s">
        <v>331</v>
      </c>
      <c r="C36" s="621"/>
      <c r="D36" s="621"/>
      <c r="E36" s="621"/>
      <c r="F36" s="621"/>
      <c r="G36" s="621"/>
      <c r="H36" s="621"/>
      <c r="I36" s="621"/>
      <c r="J36" s="621"/>
      <c r="K36" s="621"/>
      <c r="L36" s="621"/>
      <c r="M36" s="621"/>
      <c r="N36" s="621"/>
      <c r="O36" s="621"/>
      <c r="P36" s="621"/>
      <c r="Q36" s="622"/>
      <c r="R36" s="623">
        <v>195108</v>
      </c>
      <c r="S36" s="624"/>
      <c r="T36" s="624"/>
      <c r="U36" s="624"/>
      <c r="V36" s="624"/>
      <c r="W36" s="624"/>
      <c r="X36" s="624"/>
      <c r="Y36" s="625"/>
      <c r="Z36" s="626">
        <v>4.9000000000000004</v>
      </c>
      <c r="AA36" s="626"/>
      <c r="AB36" s="626"/>
      <c r="AC36" s="626"/>
      <c r="AD36" s="627" t="s">
        <v>132</v>
      </c>
      <c r="AE36" s="627"/>
      <c r="AF36" s="627"/>
      <c r="AG36" s="627"/>
      <c r="AH36" s="627"/>
      <c r="AI36" s="627"/>
      <c r="AJ36" s="627"/>
      <c r="AK36" s="627"/>
      <c r="AL36" s="628" t="s">
        <v>132</v>
      </c>
      <c r="AM36" s="629"/>
      <c r="AN36" s="629"/>
      <c r="AO36" s="630"/>
      <c r="AP36" s="222"/>
      <c r="AQ36" s="689" t="s">
        <v>332</v>
      </c>
      <c r="AR36" s="690"/>
      <c r="AS36" s="690"/>
      <c r="AT36" s="690"/>
      <c r="AU36" s="690"/>
      <c r="AV36" s="690"/>
      <c r="AW36" s="690"/>
      <c r="AX36" s="690"/>
      <c r="AY36" s="691"/>
      <c r="AZ36" s="612">
        <v>457381</v>
      </c>
      <c r="BA36" s="613"/>
      <c r="BB36" s="613"/>
      <c r="BC36" s="613"/>
      <c r="BD36" s="613"/>
      <c r="BE36" s="613"/>
      <c r="BF36" s="685"/>
      <c r="BG36" s="609" t="s">
        <v>333</v>
      </c>
      <c r="BH36" s="610"/>
      <c r="BI36" s="610"/>
      <c r="BJ36" s="610"/>
      <c r="BK36" s="610"/>
      <c r="BL36" s="610"/>
      <c r="BM36" s="610"/>
      <c r="BN36" s="610"/>
      <c r="BO36" s="610"/>
      <c r="BP36" s="610"/>
      <c r="BQ36" s="610"/>
      <c r="BR36" s="610"/>
      <c r="BS36" s="610"/>
      <c r="BT36" s="610"/>
      <c r="BU36" s="611"/>
      <c r="BV36" s="612">
        <v>372</v>
      </c>
      <c r="BW36" s="613"/>
      <c r="BX36" s="613"/>
      <c r="BY36" s="613"/>
      <c r="BZ36" s="613"/>
      <c r="CA36" s="613"/>
      <c r="CB36" s="685"/>
      <c r="CD36" s="620" t="s">
        <v>334</v>
      </c>
      <c r="CE36" s="621"/>
      <c r="CF36" s="621"/>
      <c r="CG36" s="621"/>
      <c r="CH36" s="621"/>
      <c r="CI36" s="621"/>
      <c r="CJ36" s="621"/>
      <c r="CK36" s="621"/>
      <c r="CL36" s="621"/>
      <c r="CM36" s="621"/>
      <c r="CN36" s="621"/>
      <c r="CO36" s="621"/>
      <c r="CP36" s="621"/>
      <c r="CQ36" s="622"/>
      <c r="CR36" s="623">
        <v>289819</v>
      </c>
      <c r="CS36" s="624"/>
      <c r="CT36" s="624"/>
      <c r="CU36" s="624"/>
      <c r="CV36" s="624"/>
      <c r="CW36" s="624"/>
      <c r="CX36" s="624"/>
      <c r="CY36" s="625"/>
      <c r="CZ36" s="628">
        <v>7.7</v>
      </c>
      <c r="DA36" s="656"/>
      <c r="DB36" s="656"/>
      <c r="DC36" s="658"/>
      <c r="DD36" s="632">
        <v>263043</v>
      </c>
      <c r="DE36" s="624"/>
      <c r="DF36" s="624"/>
      <c r="DG36" s="624"/>
      <c r="DH36" s="624"/>
      <c r="DI36" s="624"/>
      <c r="DJ36" s="624"/>
      <c r="DK36" s="625"/>
      <c r="DL36" s="632">
        <v>77083</v>
      </c>
      <c r="DM36" s="624"/>
      <c r="DN36" s="624"/>
      <c r="DO36" s="624"/>
      <c r="DP36" s="624"/>
      <c r="DQ36" s="624"/>
      <c r="DR36" s="624"/>
      <c r="DS36" s="624"/>
      <c r="DT36" s="624"/>
      <c r="DU36" s="624"/>
      <c r="DV36" s="625"/>
      <c r="DW36" s="628">
        <v>3.6</v>
      </c>
      <c r="DX36" s="656"/>
      <c r="DY36" s="656"/>
      <c r="DZ36" s="656"/>
      <c r="EA36" s="656"/>
      <c r="EB36" s="656"/>
      <c r="EC36" s="657"/>
    </row>
    <row r="37" spans="2:133" ht="11.25" customHeight="1" x14ac:dyDescent="0.15">
      <c r="B37" s="620" t="s">
        <v>335</v>
      </c>
      <c r="C37" s="621"/>
      <c r="D37" s="621"/>
      <c r="E37" s="621"/>
      <c r="F37" s="621"/>
      <c r="G37" s="621"/>
      <c r="H37" s="621"/>
      <c r="I37" s="621"/>
      <c r="J37" s="621"/>
      <c r="K37" s="621"/>
      <c r="L37" s="621"/>
      <c r="M37" s="621"/>
      <c r="N37" s="621"/>
      <c r="O37" s="621"/>
      <c r="P37" s="621"/>
      <c r="Q37" s="622"/>
      <c r="R37" s="623">
        <v>90398</v>
      </c>
      <c r="S37" s="624"/>
      <c r="T37" s="624"/>
      <c r="U37" s="624"/>
      <c r="V37" s="624"/>
      <c r="W37" s="624"/>
      <c r="X37" s="624"/>
      <c r="Y37" s="625"/>
      <c r="Z37" s="626">
        <v>2.2999999999999998</v>
      </c>
      <c r="AA37" s="626"/>
      <c r="AB37" s="626"/>
      <c r="AC37" s="626"/>
      <c r="AD37" s="627">
        <v>222</v>
      </c>
      <c r="AE37" s="627"/>
      <c r="AF37" s="627"/>
      <c r="AG37" s="627"/>
      <c r="AH37" s="627"/>
      <c r="AI37" s="627"/>
      <c r="AJ37" s="627"/>
      <c r="AK37" s="627"/>
      <c r="AL37" s="628">
        <v>0</v>
      </c>
      <c r="AM37" s="629"/>
      <c r="AN37" s="629"/>
      <c r="AO37" s="630"/>
      <c r="AQ37" s="686" t="s">
        <v>336</v>
      </c>
      <c r="AR37" s="687"/>
      <c r="AS37" s="687"/>
      <c r="AT37" s="687"/>
      <c r="AU37" s="687"/>
      <c r="AV37" s="687"/>
      <c r="AW37" s="687"/>
      <c r="AX37" s="687"/>
      <c r="AY37" s="688"/>
      <c r="AZ37" s="623">
        <v>152590</v>
      </c>
      <c r="BA37" s="624"/>
      <c r="BB37" s="624"/>
      <c r="BC37" s="624"/>
      <c r="BD37" s="644"/>
      <c r="BE37" s="644"/>
      <c r="BF37" s="669"/>
      <c r="BG37" s="620" t="s">
        <v>337</v>
      </c>
      <c r="BH37" s="621"/>
      <c r="BI37" s="621"/>
      <c r="BJ37" s="621"/>
      <c r="BK37" s="621"/>
      <c r="BL37" s="621"/>
      <c r="BM37" s="621"/>
      <c r="BN37" s="621"/>
      <c r="BO37" s="621"/>
      <c r="BP37" s="621"/>
      <c r="BQ37" s="621"/>
      <c r="BR37" s="621"/>
      <c r="BS37" s="621"/>
      <c r="BT37" s="621"/>
      <c r="BU37" s="622"/>
      <c r="BV37" s="623">
        <v>-3306</v>
      </c>
      <c r="BW37" s="624"/>
      <c r="BX37" s="624"/>
      <c r="BY37" s="624"/>
      <c r="BZ37" s="624"/>
      <c r="CA37" s="624"/>
      <c r="CB37" s="633"/>
      <c r="CD37" s="620" t="s">
        <v>338</v>
      </c>
      <c r="CE37" s="621"/>
      <c r="CF37" s="621"/>
      <c r="CG37" s="621"/>
      <c r="CH37" s="621"/>
      <c r="CI37" s="621"/>
      <c r="CJ37" s="621"/>
      <c r="CK37" s="621"/>
      <c r="CL37" s="621"/>
      <c r="CM37" s="621"/>
      <c r="CN37" s="621"/>
      <c r="CO37" s="621"/>
      <c r="CP37" s="621"/>
      <c r="CQ37" s="622"/>
      <c r="CR37" s="623">
        <v>5933</v>
      </c>
      <c r="CS37" s="644"/>
      <c r="CT37" s="644"/>
      <c r="CU37" s="644"/>
      <c r="CV37" s="644"/>
      <c r="CW37" s="644"/>
      <c r="CX37" s="644"/>
      <c r="CY37" s="645"/>
      <c r="CZ37" s="628">
        <v>0.2</v>
      </c>
      <c r="DA37" s="656"/>
      <c r="DB37" s="656"/>
      <c r="DC37" s="658"/>
      <c r="DD37" s="632">
        <v>5933</v>
      </c>
      <c r="DE37" s="644"/>
      <c r="DF37" s="644"/>
      <c r="DG37" s="644"/>
      <c r="DH37" s="644"/>
      <c r="DI37" s="644"/>
      <c r="DJ37" s="644"/>
      <c r="DK37" s="645"/>
      <c r="DL37" s="632">
        <v>5574</v>
      </c>
      <c r="DM37" s="644"/>
      <c r="DN37" s="644"/>
      <c r="DO37" s="644"/>
      <c r="DP37" s="644"/>
      <c r="DQ37" s="644"/>
      <c r="DR37" s="644"/>
      <c r="DS37" s="644"/>
      <c r="DT37" s="644"/>
      <c r="DU37" s="644"/>
      <c r="DV37" s="645"/>
      <c r="DW37" s="628">
        <v>0.3</v>
      </c>
      <c r="DX37" s="656"/>
      <c r="DY37" s="656"/>
      <c r="DZ37" s="656"/>
      <c r="EA37" s="656"/>
      <c r="EB37" s="656"/>
      <c r="EC37" s="657"/>
    </row>
    <row r="38" spans="2:133" ht="11.25" customHeight="1" x14ac:dyDescent="0.15">
      <c r="B38" s="620" t="s">
        <v>339</v>
      </c>
      <c r="C38" s="621"/>
      <c r="D38" s="621"/>
      <c r="E38" s="621"/>
      <c r="F38" s="621"/>
      <c r="G38" s="621"/>
      <c r="H38" s="621"/>
      <c r="I38" s="621"/>
      <c r="J38" s="621"/>
      <c r="K38" s="621"/>
      <c r="L38" s="621"/>
      <c r="M38" s="621"/>
      <c r="N38" s="621"/>
      <c r="O38" s="621"/>
      <c r="P38" s="621"/>
      <c r="Q38" s="622"/>
      <c r="R38" s="623">
        <v>32000</v>
      </c>
      <c r="S38" s="624"/>
      <c r="T38" s="624"/>
      <c r="U38" s="624"/>
      <c r="V38" s="624"/>
      <c r="W38" s="624"/>
      <c r="X38" s="624"/>
      <c r="Y38" s="625"/>
      <c r="Z38" s="626">
        <v>0.8</v>
      </c>
      <c r="AA38" s="626"/>
      <c r="AB38" s="626"/>
      <c r="AC38" s="626"/>
      <c r="AD38" s="627" t="s">
        <v>132</v>
      </c>
      <c r="AE38" s="627"/>
      <c r="AF38" s="627"/>
      <c r="AG38" s="627"/>
      <c r="AH38" s="627"/>
      <c r="AI38" s="627"/>
      <c r="AJ38" s="627"/>
      <c r="AK38" s="627"/>
      <c r="AL38" s="628" t="s">
        <v>278</v>
      </c>
      <c r="AM38" s="629"/>
      <c r="AN38" s="629"/>
      <c r="AO38" s="630"/>
      <c r="AQ38" s="686" t="s">
        <v>340</v>
      </c>
      <c r="AR38" s="687"/>
      <c r="AS38" s="687"/>
      <c r="AT38" s="687"/>
      <c r="AU38" s="687"/>
      <c r="AV38" s="687"/>
      <c r="AW38" s="687"/>
      <c r="AX38" s="687"/>
      <c r="AY38" s="688"/>
      <c r="AZ38" s="623">
        <v>99647</v>
      </c>
      <c r="BA38" s="624"/>
      <c r="BB38" s="624"/>
      <c r="BC38" s="624"/>
      <c r="BD38" s="644"/>
      <c r="BE38" s="644"/>
      <c r="BF38" s="669"/>
      <c r="BG38" s="620" t="s">
        <v>341</v>
      </c>
      <c r="BH38" s="621"/>
      <c r="BI38" s="621"/>
      <c r="BJ38" s="621"/>
      <c r="BK38" s="621"/>
      <c r="BL38" s="621"/>
      <c r="BM38" s="621"/>
      <c r="BN38" s="621"/>
      <c r="BO38" s="621"/>
      <c r="BP38" s="621"/>
      <c r="BQ38" s="621"/>
      <c r="BR38" s="621"/>
      <c r="BS38" s="621"/>
      <c r="BT38" s="621"/>
      <c r="BU38" s="622"/>
      <c r="BV38" s="623">
        <v>365</v>
      </c>
      <c r="BW38" s="624"/>
      <c r="BX38" s="624"/>
      <c r="BY38" s="624"/>
      <c r="BZ38" s="624"/>
      <c r="CA38" s="624"/>
      <c r="CB38" s="633"/>
      <c r="CD38" s="620" t="s">
        <v>342</v>
      </c>
      <c r="CE38" s="621"/>
      <c r="CF38" s="621"/>
      <c r="CG38" s="621"/>
      <c r="CH38" s="621"/>
      <c r="CI38" s="621"/>
      <c r="CJ38" s="621"/>
      <c r="CK38" s="621"/>
      <c r="CL38" s="621"/>
      <c r="CM38" s="621"/>
      <c r="CN38" s="621"/>
      <c r="CO38" s="621"/>
      <c r="CP38" s="621"/>
      <c r="CQ38" s="622"/>
      <c r="CR38" s="623">
        <v>357734</v>
      </c>
      <c r="CS38" s="624"/>
      <c r="CT38" s="624"/>
      <c r="CU38" s="624"/>
      <c r="CV38" s="624"/>
      <c r="CW38" s="624"/>
      <c r="CX38" s="624"/>
      <c r="CY38" s="625"/>
      <c r="CZ38" s="628">
        <v>9.5</v>
      </c>
      <c r="DA38" s="656"/>
      <c r="DB38" s="656"/>
      <c r="DC38" s="658"/>
      <c r="DD38" s="632">
        <v>330798</v>
      </c>
      <c r="DE38" s="624"/>
      <c r="DF38" s="624"/>
      <c r="DG38" s="624"/>
      <c r="DH38" s="624"/>
      <c r="DI38" s="624"/>
      <c r="DJ38" s="624"/>
      <c r="DK38" s="625"/>
      <c r="DL38" s="632">
        <v>243340</v>
      </c>
      <c r="DM38" s="624"/>
      <c r="DN38" s="624"/>
      <c r="DO38" s="624"/>
      <c r="DP38" s="624"/>
      <c r="DQ38" s="624"/>
      <c r="DR38" s="624"/>
      <c r="DS38" s="624"/>
      <c r="DT38" s="624"/>
      <c r="DU38" s="624"/>
      <c r="DV38" s="625"/>
      <c r="DW38" s="628">
        <v>11.5</v>
      </c>
      <c r="DX38" s="656"/>
      <c r="DY38" s="656"/>
      <c r="DZ38" s="656"/>
      <c r="EA38" s="656"/>
      <c r="EB38" s="656"/>
      <c r="EC38" s="657"/>
    </row>
    <row r="39" spans="2:133" ht="11.25" customHeight="1" x14ac:dyDescent="0.15">
      <c r="B39" s="620" t="s">
        <v>343</v>
      </c>
      <c r="C39" s="621"/>
      <c r="D39" s="621"/>
      <c r="E39" s="621"/>
      <c r="F39" s="621"/>
      <c r="G39" s="621"/>
      <c r="H39" s="621"/>
      <c r="I39" s="621"/>
      <c r="J39" s="621"/>
      <c r="K39" s="621"/>
      <c r="L39" s="621"/>
      <c r="M39" s="621"/>
      <c r="N39" s="621"/>
      <c r="O39" s="621"/>
      <c r="P39" s="621"/>
      <c r="Q39" s="622"/>
      <c r="R39" s="623" t="s">
        <v>132</v>
      </c>
      <c r="S39" s="624"/>
      <c r="T39" s="624"/>
      <c r="U39" s="624"/>
      <c r="V39" s="624"/>
      <c r="W39" s="624"/>
      <c r="X39" s="624"/>
      <c r="Y39" s="625"/>
      <c r="Z39" s="626" t="s">
        <v>132</v>
      </c>
      <c r="AA39" s="626"/>
      <c r="AB39" s="626"/>
      <c r="AC39" s="626"/>
      <c r="AD39" s="627" t="s">
        <v>132</v>
      </c>
      <c r="AE39" s="627"/>
      <c r="AF39" s="627"/>
      <c r="AG39" s="627"/>
      <c r="AH39" s="627"/>
      <c r="AI39" s="627"/>
      <c r="AJ39" s="627"/>
      <c r="AK39" s="627"/>
      <c r="AL39" s="628" t="s">
        <v>132</v>
      </c>
      <c r="AM39" s="629"/>
      <c r="AN39" s="629"/>
      <c r="AO39" s="630"/>
      <c r="AQ39" s="686" t="s">
        <v>344</v>
      </c>
      <c r="AR39" s="687"/>
      <c r="AS39" s="687"/>
      <c r="AT39" s="687"/>
      <c r="AU39" s="687"/>
      <c r="AV39" s="687"/>
      <c r="AW39" s="687"/>
      <c r="AX39" s="687"/>
      <c r="AY39" s="688"/>
      <c r="AZ39" s="623">
        <v>28135</v>
      </c>
      <c r="BA39" s="624"/>
      <c r="BB39" s="624"/>
      <c r="BC39" s="624"/>
      <c r="BD39" s="644"/>
      <c r="BE39" s="644"/>
      <c r="BF39" s="669"/>
      <c r="BG39" s="620" t="s">
        <v>345</v>
      </c>
      <c r="BH39" s="621"/>
      <c r="BI39" s="621"/>
      <c r="BJ39" s="621"/>
      <c r="BK39" s="621"/>
      <c r="BL39" s="621"/>
      <c r="BM39" s="621"/>
      <c r="BN39" s="621"/>
      <c r="BO39" s="621"/>
      <c r="BP39" s="621"/>
      <c r="BQ39" s="621"/>
      <c r="BR39" s="621"/>
      <c r="BS39" s="621"/>
      <c r="BT39" s="621"/>
      <c r="BU39" s="622"/>
      <c r="BV39" s="623">
        <v>533</v>
      </c>
      <c r="BW39" s="624"/>
      <c r="BX39" s="624"/>
      <c r="BY39" s="624"/>
      <c r="BZ39" s="624"/>
      <c r="CA39" s="624"/>
      <c r="CB39" s="633"/>
      <c r="CD39" s="620" t="s">
        <v>346</v>
      </c>
      <c r="CE39" s="621"/>
      <c r="CF39" s="621"/>
      <c r="CG39" s="621"/>
      <c r="CH39" s="621"/>
      <c r="CI39" s="621"/>
      <c r="CJ39" s="621"/>
      <c r="CK39" s="621"/>
      <c r="CL39" s="621"/>
      <c r="CM39" s="621"/>
      <c r="CN39" s="621"/>
      <c r="CO39" s="621"/>
      <c r="CP39" s="621"/>
      <c r="CQ39" s="622"/>
      <c r="CR39" s="623">
        <v>553400</v>
      </c>
      <c r="CS39" s="644"/>
      <c r="CT39" s="644"/>
      <c r="CU39" s="644"/>
      <c r="CV39" s="644"/>
      <c r="CW39" s="644"/>
      <c r="CX39" s="644"/>
      <c r="CY39" s="645"/>
      <c r="CZ39" s="628">
        <v>14.7</v>
      </c>
      <c r="DA39" s="656"/>
      <c r="DB39" s="656"/>
      <c r="DC39" s="658"/>
      <c r="DD39" s="632">
        <v>486757</v>
      </c>
      <c r="DE39" s="644"/>
      <c r="DF39" s="644"/>
      <c r="DG39" s="644"/>
      <c r="DH39" s="644"/>
      <c r="DI39" s="644"/>
      <c r="DJ39" s="644"/>
      <c r="DK39" s="645"/>
      <c r="DL39" s="632" t="s">
        <v>132</v>
      </c>
      <c r="DM39" s="644"/>
      <c r="DN39" s="644"/>
      <c r="DO39" s="644"/>
      <c r="DP39" s="644"/>
      <c r="DQ39" s="644"/>
      <c r="DR39" s="644"/>
      <c r="DS39" s="644"/>
      <c r="DT39" s="644"/>
      <c r="DU39" s="644"/>
      <c r="DV39" s="645"/>
      <c r="DW39" s="628" t="s">
        <v>132</v>
      </c>
      <c r="DX39" s="656"/>
      <c r="DY39" s="656"/>
      <c r="DZ39" s="656"/>
      <c r="EA39" s="656"/>
      <c r="EB39" s="656"/>
      <c r="EC39" s="657"/>
    </row>
    <row r="40" spans="2:133" ht="11.25" customHeight="1" x14ac:dyDescent="0.15">
      <c r="B40" s="620" t="s">
        <v>347</v>
      </c>
      <c r="C40" s="621"/>
      <c r="D40" s="621"/>
      <c r="E40" s="621"/>
      <c r="F40" s="621"/>
      <c r="G40" s="621"/>
      <c r="H40" s="621"/>
      <c r="I40" s="621"/>
      <c r="J40" s="621"/>
      <c r="K40" s="621"/>
      <c r="L40" s="621"/>
      <c r="M40" s="621"/>
      <c r="N40" s="621"/>
      <c r="O40" s="621"/>
      <c r="P40" s="621"/>
      <c r="Q40" s="622"/>
      <c r="R40" s="623">
        <v>32000</v>
      </c>
      <c r="S40" s="624"/>
      <c r="T40" s="624"/>
      <c r="U40" s="624"/>
      <c r="V40" s="624"/>
      <c r="W40" s="624"/>
      <c r="X40" s="624"/>
      <c r="Y40" s="625"/>
      <c r="Z40" s="626">
        <v>0.8</v>
      </c>
      <c r="AA40" s="626"/>
      <c r="AB40" s="626"/>
      <c r="AC40" s="626"/>
      <c r="AD40" s="627" t="s">
        <v>132</v>
      </c>
      <c r="AE40" s="627"/>
      <c r="AF40" s="627"/>
      <c r="AG40" s="627"/>
      <c r="AH40" s="627"/>
      <c r="AI40" s="627"/>
      <c r="AJ40" s="627"/>
      <c r="AK40" s="627"/>
      <c r="AL40" s="628" t="s">
        <v>132</v>
      </c>
      <c r="AM40" s="629"/>
      <c r="AN40" s="629"/>
      <c r="AO40" s="630"/>
      <c r="AQ40" s="686" t="s">
        <v>348</v>
      </c>
      <c r="AR40" s="687"/>
      <c r="AS40" s="687"/>
      <c r="AT40" s="687"/>
      <c r="AU40" s="687"/>
      <c r="AV40" s="687"/>
      <c r="AW40" s="687"/>
      <c r="AX40" s="687"/>
      <c r="AY40" s="688"/>
      <c r="AZ40" s="623" t="s">
        <v>132</v>
      </c>
      <c r="BA40" s="624"/>
      <c r="BB40" s="624"/>
      <c r="BC40" s="624"/>
      <c r="BD40" s="644"/>
      <c r="BE40" s="644"/>
      <c r="BF40" s="669"/>
      <c r="BG40" s="673" t="s">
        <v>349</v>
      </c>
      <c r="BH40" s="674"/>
      <c r="BI40" s="674"/>
      <c r="BJ40" s="674"/>
      <c r="BK40" s="674"/>
      <c r="BL40" s="223"/>
      <c r="BM40" s="621" t="s">
        <v>350</v>
      </c>
      <c r="BN40" s="621"/>
      <c r="BO40" s="621"/>
      <c r="BP40" s="621"/>
      <c r="BQ40" s="621"/>
      <c r="BR40" s="621"/>
      <c r="BS40" s="621"/>
      <c r="BT40" s="621"/>
      <c r="BU40" s="622"/>
      <c r="BV40" s="623">
        <v>113</v>
      </c>
      <c r="BW40" s="624"/>
      <c r="BX40" s="624"/>
      <c r="BY40" s="624"/>
      <c r="BZ40" s="624"/>
      <c r="CA40" s="624"/>
      <c r="CB40" s="633"/>
      <c r="CD40" s="620" t="s">
        <v>351</v>
      </c>
      <c r="CE40" s="621"/>
      <c r="CF40" s="621"/>
      <c r="CG40" s="621"/>
      <c r="CH40" s="621"/>
      <c r="CI40" s="621"/>
      <c r="CJ40" s="621"/>
      <c r="CK40" s="621"/>
      <c r="CL40" s="621"/>
      <c r="CM40" s="621"/>
      <c r="CN40" s="621"/>
      <c r="CO40" s="621"/>
      <c r="CP40" s="621"/>
      <c r="CQ40" s="622"/>
      <c r="CR40" s="623" t="s">
        <v>132</v>
      </c>
      <c r="CS40" s="624"/>
      <c r="CT40" s="624"/>
      <c r="CU40" s="624"/>
      <c r="CV40" s="624"/>
      <c r="CW40" s="624"/>
      <c r="CX40" s="624"/>
      <c r="CY40" s="625"/>
      <c r="CZ40" s="628" t="s">
        <v>132</v>
      </c>
      <c r="DA40" s="656"/>
      <c r="DB40" s="656"/>
      <c r="DC40" s="658"/>
      <c r="DD40" s="632" t="s">
        <v>132</v>
      </c>
      <c r="DE40" s="624"/>
      <c r="DF40" s="624"/>
      <c r="DG40" s="624"/>
      <c r="DH40" s="624"/>
      <c r="DI40" s="624"/>
      <c r="DJ40" s="624"/>
      <c r="DK40" s="625"/>
      <c r="DL40" s="632" t="s">
        <v>132</v>
      </c>
      <c r="DM40" s="624"/>
      <c r="DN40" s="624"/>
      <c r="DO40" s="624"/>
      <c r="DP40" s="624"/>
      <c r="DQ40" s="624"/>
      <c r="DR40" s="624"/>
      <c r="DS40" s="624"/>
      <c r="DT40" s="624"/>
      <c r="DU40" s="624"/>
      <c r="DV40" s="625"/>
      <c r="DW40" s="628" t="s">
        <v>182</v>
      </c>
      <c r="DX40" s="656"/>
      <c r="DY40" s="656"/>
      <c r="DZ40" s="656"/>
      <c r="EA40" s="656"/>
      <c r="EB40" s="656"/>
      <c r="EC40" s="657"/>
    </row>
    <row r="41" spans="2:133" ht="11.25" customHeight="1" x14ac:dyDescent="0.15">
      <c r="B41" s="646" t="s">
        <v>352</v>
      </c>
      <c r="C41" s="647"/>
      <c r="D41" s="647"/>
      <c r="E41" s="647"/>
      <c r="F41" s="647"/>
      <c r="G41" s="647"/>
      <c r="H41" s="647"/>
      <c r="I41" s="647"/>
      <c r="J41" s="647"/>
      <c r="K41" s="647"/>
      <c r="L41" s="647"/>
      <c r="M41" s="647"/>
      <c r="N41" s="647"/>
      <c r="O41" s="647"/>
      <c r="P41" s="647"/>
      <c r="Q41" s="648"/>
      <c r="R41" s="695">
        <v>3964863</v>
      </c>
      <c r="S41" s="696"/>
      <c r="T41" s="696"/>
      <c r="U41" s="696"/>
      <c r="V41" s="696"/>
      <c r="W41" s="696"/>
      <c r="X41" s="696"/>
      <c r="Y41" s="700"/>
      <c r="Z41" s="701">
        <v>100</v>
      </c>
      <c r="AA41" s="701"/>
      <c r="AB41" s="701"/>
      <c r="AC41" s="701"/>
      <c r="AD41" s="702">
        <v>2084362</v>
      </c>
      <c r="AE41" s="702"/>
      <c r="AF41" s="702"/>
      <c r="AG41" s="702"/>
      <c r="AH41" s="702"/>
      <c r="AI41" s="702"/>
      <c r="AJ41" s="702"/>
      <c r="AK41" s="702"/>
      <c r="AL41" s="703">
        <v>100</v>
      </c>
      <c r="AM41" s="683"/>
      <c r="AN41" s="683"/>
      <c r="AO41" s="704"/>
      <c r="AQ41" s="686" t="s">
        <v>353</v>
      </c>
      <c r="AR41" s="687"/>
      <c r="AS41" s="687"/>
      <c r="AT41" s="687"/>
      <c r="AU41" s="687"/>
      <c r="AV41" s="687"/>
      <c r="AW41" s="687"/>
      <c r="AX41" s="687"/>
      <c r="AY41" s="688"/>
      <c r="AZ41" s="623">
        <v>40296</v>
      </c>
      <c r="BA41" s="624"/>
      <c r="BB41" s="624"/>
      <c r="BC41" s="624"/>
      <c r="BD41" s="644"/>
      <c r="BE41" s="644"/>
      <c r="BF41" s="669"/>
      <c r="BG41" s="673"/>
      <c r="BH41" s="674"/>
      <c r="BI41" s="674"/>
      <c r="BJ41" s="674"/>
      <c r="BK41" s="674"/>
      <c r="BL41" s="223"/>
      <c r="BM41" s="621" t="s">
        <v>354</v>
      </c>
      <c r="BN41" s="621"/>
      <c r="BO41" s="621"/>
      <c r="BP41" s="621"/>
      <c r="BQ41" s="621"/>
      <c r="BR41" s="621"/>
      <c r="BS41" s="621"/>
      <c r="BT41" s="621"/>
      <c r="BU41" s="622"/>
      <c r="BV41" s="623" t="s">
        <v>132</v>
      </c>
      <c r="BW41" s="624"/>
      <c r="BX41" s="624"/>
      <c r="BY41" s="624"/>
      <c r="BZ41" s="624"/>
      <c r="CA41" s="624"/>
      <c r="CB41" s="633"/>
      <c r="CD41" s="620" t="s">
        <v>355</v>
      </c>
      <c r="CE41" s="621"/>
      <c r="CF41" s="621"/>
      <c r="CG41" s="621"/>
      <c r="CH41" s="621"/>
      <c r="CI41" s="621"/>
      <c r="CJ41" s="621"/>
      <c r="CK41" s="621"/>
      <c r="CL41" s="621"/>
      <c r="CM41" s="621"/>
      <c r="CN41" s="621"/>
      <c r="CO41" s="621"/>
      <c r="CP41" s="621"/>
      <c r="CQ41" s="622"/>
      <c r="CR41" s="623" t="s">
        <v>132</v>
      </c>
      <c r="CS41" s="644"/>
      <c r="CT41" s="644"/>
      <c r="CU41" s="644"/>
      <c r="CV41" s="644"/>
      <c r="CW41" s="644"/>
      <c r="CX41" s="644"/>
      <c r="CY41" s="645"/>
      <c r="CZ41" s="628" t="s">
        <v>132</v>
      </c>
      <c r="DA41" s="656"/>
      <c r="DB41" s="656"/>
      <c r="DC41" s="658"/>
      <c r="DD41" s="632" t="s">
        <v>132</v>
      </c>
      <c r="DE41" s="644"/>
      <c r="DF41" s="644"/>
      <c r="DG41" s="644"/>
      <c r="DH41" s="644"/>
      <c r="DI41" s="644"/>
      <c r="DJ41" s="644"/>
      <c r="DK41" s="645"/>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356</v>
      </c>
      <c r="AR42" s="693"/>
      <c r="AS42" s="693"/>
      <c r="AT42" s="693"/>
      <c r="AU42" s="693"/>
      <c r="AV42" s="693"/>
      <c r="AW42" s="693"/>
      <c r="AX42" s="693"/>
      <c r="AY42" s="694"/>
      <c r="AZ42" s="695">
        <v>136713</v>
      </c>
      <c r="BA42" s="696"/>
      <c r="BB42" s="696"/>
      <c r="BC42" s="696"/>
      <c r="BD42" s="682"/>
      <c r="BE42" s="682"/>
      <c r="BF42" s="684"/>
      <c r="BG42" s="675"/>
      <c r="BH42" s="676"/>
      <c r="BI42" s="676"/>
      <c r="BJ42" s="676"/>
      <c r="BK42" s="676"/>
      <c r="BL42" s="224"/>
      <c r="BM42" s="647" t="s">
        <v>357</v>
      </c>
      <c r="BN42" s="647"/>
      <c r="BO42" s="647"/>
      <c r="BP42" s="647"/>
      <c r="BQ42" s="647"/>
      <c r="BR42" s="647"/>
      <c r="BS42" s="647"/>
      <c r="BT42" s="647"/>
      <c r="BU42" s="648"/>
      <c r="BV42" s="695">
        <v>573</v>
      </c>
      <c r="BW42" s="696"/>
      <c r="BX42" s="696"/>
      <c r="BY42" s="696"/>
      <c r="BZ42" s="696"/>
      <c r="CA42" s="696"/>
      <c r="CB42" s="705"/>
      <c r="CD42" s="620" t="s">
        <v>358</v>
      </c>
      <c r="CE42" s="621"/>
      <c r="CF42" s="621"/>
      <c r="CG42" s="621"/>
      <c r="CH42" s="621"/>
      <c r="CI42" s="621"/>
      <c r="CJ42" s="621"/>
      <c r="CK42" s="621"/>
      <c r="CL42" s="621"/>
      <c r="CM42" s="621"/>
      <c r="CN42" s="621"/>
      <c r="CO42" s="621"/>
      <c r="CP42" s="621"/>
      <c r="CQ42" s="622"/>
      <c r="CR42" s="623">
        <v>466404</v>
      </c>
      <c r="CS42" s="644"/>
      <c r="CT42" s="644"/>
      <c r="CU42" s="644"/>
      <c r="CV42" s="644"/>
      <c r="CW42" s="644"/>
      <c r="CX42" s="644"/>
      <c r="CY42" s="645"/>
      <c r="CZ42" s="628">
        <v>12.4</v>
      </c>
      <c r="DA42" s="656"/>
      <c r="DB42" s="656"/>
      <c r="DC42" s="658"/>
      <c r="DD42" s="632">
        <v>189802</v>
      </c>
      <c r="DE42" s="644"/>
      <c r="DF42" s="644"/>
      <c r="DG42" s="644"/>
      <c r="DH42" s="644"/>
      <c r="DI42" s="644"/>
      <c r="DJ42" s="644"/>
      <c r="DK42" s="645"/>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359</v>
      </c>
      <c r="CD43" s="620" t="s">
        <v>360</v>
      </c>
      <c r="CE43" s="621"/>
      <c r="CF43" s="621"/>
      <c r="CG43" s="621"/>
      <c r="CH43" s="621"/>
      <c r="CI43" s="621"/>
      <c r="CJ43" s="621"/>
      <c r="CK43" s="621"/>
      <c r="CL43" s="621"/>
      <c r="CM43" s="621"/>
      <c r="CN43" s="621"/>
      <c r="CO43" s="621"/>
      <c r="CP43" s="621"/>
      <c r="CQ43" s="622"/>
      <c r="CR43" s="623">
        <v>4529</v>
      </c>
      <c r="CS43" s="644"/>
      <c r="CT43" s="644"/>
      <c r="CU43" s="644"/>
      <c r="CV43" s="644"/>
      <c r="CW43" s="644"/>
      <c r="CX43" s="644"/>
      <c r="CY43" s="645"/>
      <c r="CZ43" s="628">
        <v>0.1</v>
      </c>
      <c r="DA43" s="656"/>
      <c r="DB43" s="656"/>
      <c r="DC43" s="658"/>
      <c r="DD43" s="632">
        <v>4529</v>
      </c>
      <c r="DE43" s="644"/>
      <c r="DF43" s="644"/>
      <c r="DG43" s="644"/>
      <c r="DH43" s="644"/>
      <c r="DI43" s="644"/>
      <c r="DJ43" s="644"/>
      <c r="DK43" s="645"/>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361</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308</v>
      </c>
      <c r="CE44" s="662"/>
      <c r="CF44" s="620" t="s">
        <v>362</v>
      </c>
      <c r="CG44" s="621"/>
      <c r="CH44" s="621"/>
      <c r="CI44" s="621"/>
      <c r="CJ44" s="621"/>
      <c r="CK44" s="621"/>
      <c r="CL44" s="621"/>
      <c r="CM44" s="621"/>
      <c r="CN44" s="621"/>
      <c r="CO44" s="621"/>
      <c r="CP44" s="621"/>
      <c r="CQ44" s="622"/>
      <c r="CR44" s="623">
        <v>466404</v>
      </c>
      <c r="CS44" s="624"/>
      <c r="CT44" s="624"/>
      <c r="CU44" s="624"/>
      <c r="CV44" s="624"/>
      <c r="CW44" s="624"/>
      <c r="CX44" s="624"/>
      <c r="CY44" s="625"/>
      <c r="CZ44" s="628">
        <v>12.4</v>
      </c>
      <c r="DA44" s="629"/>
      <c r="DB44" s="629"/>
      <c r="DC44" s="635"/>
      <c r="DD44" s="632">
        <v>189802</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363</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364</v>
      </c>
      <c r="CG45" s="621"/>
      <c r="CH45" s="621"/>
      <c r="CI45" s="621"/>
      <c r="CJ45" s="621"/>
      <c r="CK45" s="621"/>
      <c r="CL45" s="621"/>
      <c r="CM45" s="621"/>
      <c r="CN45" s="621"/>
      <c r="CO45" s="621"/>
      <c r="CP45" s="621"/>
      <c r="CQ45" s="622"/>
      <c r="CR45" s="623">
        <v>54589</v>
      </c>
      <c r="CS45" s="644"/>
      <c r="CT45" s="644"/>
      <c r="CU45" s="644"/>
      <c r="CV45" s="644"/>
      <c r="CW45" s="644"/>
      <c r="CX45" s="644"/>
      <c r="CY45" s="645"/>
      <c r="CZ45" s="628">
        <v>1.5</v>
      </c>
      <c r="DA45" s="656"/>
      <c r="DB45" s="656"/>
      <c r="DC45" s="658"/>
      <c r="DD45" s="632">
        <v>2276</v>
      </c>
      <c r="DE45" s="644"/>
      <c r="DF45" s="644"/>
      <c r="DG45" s="644"/>
      <c r="DH45" s="644"/>
      <c r="DI45" s="644"/>
      <c r="DJ45" s="644"/>
      <c r="DK45" s="645"/>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365</v>
      </c>
      <c r="CG46" s="621"/>
      <c r="CH46" s="621"/>
      <c r="CI46" s="621"/>
      <c r="CJ46" s="621"/>
      <c r="CK46" s="621"/>
      <c r="CL46" s="621"/>
      <c r="CM46" s="621"/>
      <c r="CN46" s="621"/>
      <c r="CO46" s="621"/>
      <c r="CP46" s="621"/>
      <c r="CQ46" s="622"/>
      <c r="CR46" s="623">
        <v>389348</v>
      </c>
      <c r="CS46" s="624"/>
      <c r="CT46" s="624"/>
      <c r="CU46" s="624"/>
      <c r="CV46" s="624"/>
      <c r="CW46" s="624"/>
      <c r="CX46" s="624"/>
      <c r="CY46" s="625"/>
      <c r="CZ46" s="628">
        <v>10.4</v>
      </c>
      <c r="DA46" s="629"/>
      <c r="DB46" s="629"/>
      <c r="DC46" s="635"/>
      <c r="DD46" s="632">
        <v>165059</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366</v>
      </c>
      <c r="CG47" s="621"/>
      <c r="CH47" s="621"/>
      <c r="CI47" s="621"/>
      <c r="CJ47" s="621"/>
      <c r="CK47" s="621"/>
      <c r="CL47" s="621"/>
      <c r="CM47" s="621"/>
      <c r="CN47" s="621"/>
      <c r="CO47" s="621"/>
      <c r="CP47" s="621"/>
      <c r="CQ47" s="622"/>
      <c r="CR47" s="623" t="s">
        <v>278</v>
      </c>
      <c r="CS47" s="644"/>
      <c r="CT47" s="644"/>
      <c r="CU47" s="644"/>
      <c r="CV47" s="644"/>
      <c r="CW47" s="644"/>
      <c r="CX47" s="644"/>
      <c r="CY47" s="645"/>
      <c r="CZ47" s="628" t="s">
        <v>278</v>
      </c>
      <c r="DA47" s="656"/>
      <c r="DB47" s="656"/>
      <c r="DC47" s="658"/>
      <c r="DD47" s="632" t="s">
        <v>278</v>
      </c>
      <c r="DE47" s="644"/>
      <c r="DF47" s="644"/>
      <c r="DG47" s="644"/>
      <c r="DH47" s="644"/>
      <c r="DI47" s="644"/>
      <c r="DJ47" s="644"/>
      <c r="DK47" s="645"/>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367</v>
      </c>
      <c r="CG48" s="621"/>
      <c r="CH48" s="621"/>
      <c r="CI48" s="621"/>
      <c r="CJ48" s="621"/>
      <c r="CK48" s="621"/>
      <c r="CL48" s="621"/>
      <c r="CM48" s="621"/>
      <c r="CN48" s="621"/>
      <c r="CO48" s="621"/>
      <c r="CP48" s="621"/>
      <c r="CQ48" s="622"/>
      <c r="CR48" s="623" t="s">
        <v>278</v>
      </c>
      <c r="CS48" s="624"/>
      <c r="CT48" s="624"/>
      <c r="CU48" s="624"/>
      <c r="CV48" s="624"/>
      <c r="CW48" s="624"/>
      <c r="CX48" s="624"/>
      <c r="CY48" s="625"/>
      <c r="CZ48" s="628" t="s">
        <v>278</v>
      </c>
      <c r="DA48" s="629"/>
      <c r="DB48" s="629"/>
      <c r="DC48" s="635"/>
      <c r="DD48" s="632" t="s">
        <v>132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6" t="s">
        <v>368</v>
      </c>
      <c r="CE49" s="647"/>
      <c r="CF49" s="647"/>
      <c r="CG49" s="647"/>
      <c r="CH49" s="647"/>
      <c r="CI49" s="647"/>
      <c r="CJ49" s="647"/>
      <c r="CK49" s="647"/>
      <c r="CL49" s="647"/>
      <c r="CM49" s="647"/>
      <c r="CN49" s="647"/>
      <c r="CO49" s="647"/>
      <c r="CP49" s="647"/>
      <c r="CQ49" s="648"/>
      <c r="CR49" s="695">
        <v>3759666</v>
      </c>
      <c r="CS49" s="682"/>
      <c r="CT49" s="682"/>
      <c r="CU49" s="682"/>
      <c r="CV49" s="682"/>
      <c r="CW49" s="682"/>
      <c r="CX49" s="682"/>
      <c r="CY49" s="711"/>
      <c r="CZ49" s="703">
        <v>100</v>
      </c>
      <c r="DA49" s="712"/>
      <c r="DB49" s="712"/>
      <c r="DC49" s="713"/>
      <c r="DD49" s="714">
        <v>2903623</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mNqdglHhUOnWNhguOaATek0tZuKW8rlaMVQxkqT9Z6+YRu4arIVB2YLE4i6R/zRmd/e9fhb24An4AlIl0sCADw==" saltValue="GHQ6qUce62y9DbJuXEoGK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369</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370</v>
      </c>
      <c r="DK2" s="723"/>
      <c r="DL2" s="723"/>
      <c r="DM2" s="723"/>
      <c r="DN2" s="723"/>
      <c r="DO2" s="724"/>
      <c r="DP2" s="228"/>
      <c r="DQ2" s="722" t="s">
        <v>371</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372</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373</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374</v>
      </c>
      <c r="B5" s="728"/>
      <c r="C5" s="728"/>
      <c r="D5" s="728"/>
      <c r="E5" s="728"/>
      <c r="F5" s="728"/>
      <c r="G5" s="728"/>
      <c r="H5" s="728"/>
      <c r="I5" s="728"/>
      <c r="J5" s="728"/>
      <c r="K5" s="728"/>
      <c r="L5" s="728"/>
      <c r="M5" s="728"/>
      <c r="N5" s="728"/>
      <c r="O5" s="728"/>
      <c r="P5" s="729"/>
      <c r="Q5" s="733" t="s">
        <v>375</v>
      </c>
      <c r="R5" s="734"/>
      <c r="S5" s="734"/>
      <c r="T5" s="734"/>
      <c r="U5" s="735"/>
      <c r="V5" s="733" t="s">
        <v>376</v>
      </c>
      <c r="W5" s="734"/>
      <c r="X5" s="734"/>
      <c r="Y5" s="734"/>
      <c r="Z5" s="735"/>
      <c r="AA5" s="733" t="s">
        <v>377</v>
      </c>
      <c r="AB5" s="734"/>
      <c r="AC5" s="734"/>
      <c r="AD5" s="734"/>
      <c r="AE5" s="734"/>
      <c r="AF5" s="739" t="s">
        <v>378</v>
      </c>
      <c r="AG5" s="734"/>
      <c r="AH5" s="734"/>
      <c r="AI5" s="734"/>
      <c r="AJ5" s="740"/>
      <c r="AK5" s="734" t="s">
        <v>379</v>
      </c>
      <c r="AL5" s="734"/>
      <c r="AM5" s="734"/>
      <c r="AN5" s="734"/>
      <c r="AO5" s="735"/>
      <c r="AP5" s="733" t="s">
        <v>380</v>
      </c>
      <c r="AQ5" s="734"/>
      <c r="AR5" s="734"/>
      <c r="AS5" s="734"/>
      <c r="AT5" s="735"/>
      <c r="AU5" s="733" t="s">
        <v>381</v>
      </c>
      <c r="AV5" s="734"/>
      <c r="AW5" s="734"/>
      <c r="AX5" s="734"/>
      <c r="AY5" s="740"/>
      <c r="AZ5" s="232"/>
      <c r="BA5" s="232"/>
      <c r="BB5" s="232"/>
      <c r="BC5" s="232"/>
      <c r="BD5" s="232"/>
      <c r="BE5" s="233"/>
      <c r="BF5" s="233"/>
      <c r="BG5" s="233"/>
      <c r="BH5" s="233"/>
      <c r="BI5" s="233"/>
      <c r="BJ5" s="233"/>
      <c r="BK5" s="233"/>
      <c r="BL5" s="233"/>
      <c r="BM5" s="233"/>
      <c r="BN5" s="233"/>
      <c r="BO5" s="233"/>
      <c r="BP5" s="233"/>
      <c r="BQ5" s="727" t="s">
        <v>382</v>
      </c>
      <c r="BR5" s="728"/>
      <c r="BS5" s="728"/>
      <c r="BT5" s="728"/>
      <c r="BU5" s="728"/>
      <c r="BV5" s="728"/>
      <c r="BW5" s="728"/>
      <c r="BX5" s="728"/>
      <c r="BY5" s="728"/>
      <c r="BZ5" s="728"/>
      <c r="CA5" s="728"/>
      <c r="CB5" s="728"/>
      <c r="CC5" s="728"/>
      <c r="CD5" s="728"/>
      <c r="CE5" s="728"/>
      <c r="CF5" s="728"/>
      <c r="CG5" s="729"/>
      <c r="CH5" s="733" t="s">
        <v>383</v>
      </c>
      <c r="CI5" s="734"/>
      <c r="CJ5" s="734"/>
      <c r="CK5" s="734"/>
      <c r="CL5" s="735"/>
      <c r="CM5" s="733" t="s">
        <v>384</v>
      </c>
      <c r="CN5" s="734"/>
      <c r="CO5" s="734"/>
      <c r="CP5" s="734"/>
      <c r="CQ5" s="735"/>
      <c r="CR5" s="733" t="s">
        <v>385</v>
      </c>
      <c r="CS5" s="734"/>
      <c r="CT5" s="734"/>
      <c r="CU5" s="734"/>
      <c r="CV5" s="735"/>
      <c r="CW5" s="733" t="s">
        <v>386</v>
      </c>
      <c r="CX5" s="734"/>
      <c r="CY5" s="734"/>
      <c r="CZ5" s="734"/>
      <c r="DA5" s="735"/>
      <c r="DB5" s="733" t="s">
        <v>387</v>
      </c>
      <c r="DC5" s="734"/>
      <c r="DD5" s="734"/>
      <c r="DE5" s="734"/>
      <c r="DF5" s="735"/>
      <c r="DG5" s="763" t="s">
        <v>388</v>
      </c>
      <c r="DH5" s="764"/>
      <c r="DI5" s="764"/>
      <c r="DJ5" s="764"/>
      <c r="DK5" s="765"/>
      <c r="DL5" s="763" t="s">
        <v>389</v>
      </c>
      <c r="DM5" s="764"/>
      <c r="DN5" s="764"/>
      <c r="DO5" s="764"/>
      <c r="DP5" s="765"/>
      <c r="DQ5" s="733" t="s">
        <v>390</v>
      </c>
      <c r="DR5" s="734"/>
      <c r="DS5" s="734"/>
      <c r="DT5" s="734"/>
      <c r="DU5" s="735"/>
      <c r="DV5" s="733" t="s">
        <v>381</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391</v>
      </c>
      <c r="C7" s="750"/>
      <c r="D7" s="750"/>
      <c r="E7" s="750"/>
      <c r="F7" s="750"/>
      <c r="G7" s="750"/>
      <c r="H7" s="750"/>
      <c r="I7" s="750"/>
      <c r="J7" s="750"/>
      <c r="K7" s="750"/>
      <c r="L7" s="750"/>
      <c r="M7" s="750"/>
      <c r="N7" s="750"/>
      <c r="O7" s="750"/>
      <c r="P7" s="751"/>
      <c r="Q7" s="752">
        <v>3801</v>
      </c>
      <c r="R7" s="753"/>
      <c r="S7" s="753"/>
      <c r="T7" s="753"/>
      <c r="U7" s="753"/>
      <c r="V7" s="753">
        <v>3628</v>
      </c>
      <c r="W7" s="753"/>
      <c r="X7" s="753"/>
      <c r="Y7" s="753"/>
      <c r="Z7" s="753"/>
      <c r="AA7" s="753">
        <v>173</v>
      </c>
      <c r="AB7" s="753"/>
      <c r="AC7" s="753"/>
      <c r="AD7" s="753"/>
      <c r="AE7" s="754"/>
      <c r="AF7" s="755">
        <v>173</v>
      </c>
      <c r="AG7" s="756"/>
      <c r="AH7" s="756"/>
      <c r="AI7" s="756"/>
      <c r="AJ7" s="757"/>
      <c r="AK7" s="758">
        <v>715</v>
      </c>
      <c r="AL7" s="759"/>
      <c r="AM7" s="759"/>
      <c r="AN7" s="759"/>
      <c r="AO7" s="759"/>
      <c r="AP7" s="759">
        <v>2453</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15">
      <c r="A8" s="238">
        <v>2</v>
      </c>
      <c r="B8" s="780" t="s">
        <v>392</v>
      </c>
      <c r="C8" s="781"/>
      <c r="D8" s="781"/>
      <c r="E8" s="781"/>
      <c r="F8" s="781"/>
      <c r="G8" s="781"/>
      <c r="H8" s="781"/>
      <c r="I8" s="781"/>
      <c r="J8" s="781"/>
      <c r="K8" s="781"/>
      <c r="L8" s="781"/>
      <c r="M8" s="781"/>
      <c r="N8" s="781"/>
      <c r="O8" s="781"/>
      <c r="P8" s="782"/>
      <c r="Q8" s="783">
        <v>293</v>
      </c>
      <c r="R8" s="784"/>
      <c r="S8" s="784"/>
      <c r="T8" s="784"/>
      <c r="U8" s="784"/>
      <c r="V8" s="784">
        <v>276</v>
      </c>
      <c r="W8" s="784"/>
      <c r="X8" s="784"/>
      <c r="Y8" s="784"/>
      <c r="Z8" s="784"/>
      <c r="AA8" s="784">
        <v>17</v>
      </c>
      <c r="AB8" s="784"/>
      <c r="AC8" s="784"/>
      <c r="AD8" s="784"/>
      <c r="AE8" s="785"/>
      <c r="AF8" s="786">
        <v>17</v>
      </c>
      <c r="AG8" s="787"/>
      <c r="AH8" s="787"/>
      <c r="AI8" s="787"/>
      <c r="AJ8" s="788"/>
      <c r="AK8" s="769">
        <v>135</v>
      </c>
      <c r="AL8" s="770"/>
      <c r="AM8" s="770"/>
      <c r="AN8" s="770"/>
      <c r="AO8" s="770"/>
      <c r="AP8" s="770">
        <v>193</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393</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394</v>
      </c>
      <c r="B23" s="789" t="s">
        <v>395</v>
      </c>
      <c r="C23" s="790"/>
      <c r="D23" s="790"/>
      <c r="E23" s="790"/>
      <c r="F23" s="790"/>
      <c r="G23" s="790"/>
      <c r="H23" s="790"/>
      <c r="I23" s="790"/>
      <c r="J23" s="790"/>
      <c r="K23" s="790"/>
      <c r="L23" s="790"/>
      <c r="M23" s="790"/>
      <c r="N23" s="790"/>
      <c r="O23" s="790"/>
      <c r="P23" s="791"/>
      <c r="Q23" s="792">
        <v>3954</v>
      </c>
      <c r="R23" s="793"/>
      <c r="S23" s="793"/>
      <c r="T23" s="793"/>
      <c r="U23" s="793"/>
      <c r="V23" s="793">
        <v>3764</v>
      </c>
      <c r="W23" s="793"/>
      <c r="X23" s="793"/>
      <c r="Y23" s="793"/>
      <c r="Z23" s="793"/>
      <c r="AA23" s="793">
        <v>191</v>
      </c>
      <c r="AB23" s="793"/>
      <c r="AC23" s="793"/>
      <c r="AD23" s="793"/>
      <c r="AE23" s="794"/>
      <c r="AF23" s="795">
        <v>190</v>
      </c>
      <c r="AG23" s="793"/>
      <c r="AH23" s="793"/>
      <c r="AI23" s="793"/>
      <c r="AJ23" s="796"/>
      <c r="AK23" s="797"/>
      <c r="AL23" s="798"/>
      <c r="AM23" s="798"/>
      <c r="AN23" s="798"/>
      <c r="AO23" s="798"/>
      <c r="AP23" s="793">
        <v>2646</v>
      </c>
      <c r="AQ23" s="793"/>
      <c r="AR23" s="793"/>
      <c r="AS23" s="793"/>
      <c r="AT23" s="793"/>
      <c r="AU23" s="809"/>
      <c r="AV23" s="809"/>
      <c r="AW23" s="809"/>
      <c r="AX23" s="809"/>
      <c r="AY23" s="810"/>
      <c r="AZ23" s="811" t="s">
        <v>396</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397</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398</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374</v>
      </c>
      <c r="B26" s="728"/>
      <c r="C26" s="728"/>
      <c r="D26" s="728"/>
      <c r="E26" s="728"/>
      <c r="F26" s="728"/>
      <c r="G26" s="728"/>
      <c r="H26" s="728"/>
      <c r="I26" s="728"/>
      <c r="J26" s="728"/>
      <c r="K26" s="728"/>
      <c r="L26" s="728"/>
      <c r="M26" s="728"/>
      <c r="N26" s="728"/>
      <c r="O26" s="728"/>
      <c r="P26" s="729"/>
      <c r="Q26" s="733" t="s">
        <v>399</v>
      </c>
      <c r="R26" s="734"/>
      <c r="S26" s="734"/>
      <c r="T26" s="734"/>
      <c r="U26" s="735"/>
      <c r="V26" s="733" t="s">
        <v>400</v>
      </c>
      <c r="W26" s="734"/>
      <c r="X26" s="734"/>
      <c r="Y26" s="734"/>
      <c r="Z26" s="735"/>
      <c r="AA26" s="733" t="s">
        <v>401</v>
      </c>
      <c r="AB26" s="734"/>
      <c r="AC26" s="734"/>
      <c r="AD26" s="734"/>
      <c r="AE26" s="734"/>
      <c r="AF26" s="814" t="s">
        <v>402</v>
      </c>
      <c r="AG26" s="815"/>
      <c r="AH26" s="815"/>
      <c r="AI26" s="815"/>
      <c r="AJ26" s="816"/>
      <c r="AK26" s="734" t="s">
        <v>403</v>
      </c>
      <c r="AL26" s="734"/>
      <c r="AM26" s="734"/>
      <c r="AN26" s="734"/>
      <c r="AO26" s="735"/>
      <c r="AP26" s="733" t="s">
        <v>404</v>
      </c>
      <c r="AQ26" s="734"/>
      <c r="AR26" s="734"/>
      <c r="AS26" s="734"/>
      <c r="AT26" s="735"/>
      <c r="AU26" s="733" t="s">
        <v>405</v>
      </c>
      <c r="AV26" s="734"/>
      <c r="AW26" s="734"/>
      <c r="AX26" s="734"/>
      <c r="AY26" s="735"/>
      <c r="AZ26" s="733" t="s">
        <v>406</v>
      </c>
      <c r="BA26" s="734"/>
      <c r="BB26" s="734"/>
      <c r="BC26" s="734"/>
      <c r="BD26" s="735"/>
      <c r="BE26" s="733" t="s">
        <v>381</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407</v>
      </c>
      <c r="C28" s="750"/>
      <c r="D28" s="750"/>
      <c r="E28" s="750"/>
      <c r="F28" s="750"/>
      <c r="G28" s="750"/>
      <c r="H28" s="750"/>
      <c r="I28" s="750"/>
      <c r="J28" s="750"/>
      <c r="K28" s="750"/>
      <c r="L28" s="750"/>
      <c r="M28" s="750"/>
      <c r="N28" s="750"/>
      <c r="O28" s="750"/>
      <c r="P28" s="751"/>
      <c r="Q28" s="822">
        <v>419</v>
      </c>
      <c r="R28" s="823"/>
      <c r="S28" s="823"/>
      <c r="T28" s="823"/>
      <c r="U28" s="823"/>
      <c r="V28" s="823">
        <v>419</v>
      </c>
      <c r="W28" s="823"/>
      <c r="X28" s="823"/>
      <c r="Y28" s="823"/>
      <c r="Z28" s="823"/>
      <c r="AA28" s="823">
        <v>0</v>
      </c>
      <c r="AB28" s="823"/>
      <c r="AC28" s="823"/>
      <c r="AD28" s="823"/>
      <c r="AE28" s="824"/>
      <c r="AF28" s="825">
        <v>0</v>
      </c>
      <c r="AG28" s="823"/>
      <c r="AH28" s="823"/>
      <c r="AI28" s="823"/>
      <c r="AJ28" s="826"/>
      <c r="AK28" s="827">
        <v>40</v>
      </c>
      <c r="AL28" s="828"/>
      <c r="AM28" s="828"/>
      <c r="AN28" s="828"/>
      <c r="AO28" s="828"/>
      <c r="AP28" s="828" t="s">
        <v>603</v>
      </c>
      <c r="AQ28" s="828"/>
      <c r="AR28" s="828"/>
      <c r="AS28" s="828"/>
      <c r="AT28" s="828"/>
      <c r="AU28" s="828" t="s">
        <v>603</v>
      </c>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408</v>
      </c>
      <c r="C29" s="781"/>
      <c r="D29" s="781"/>
      <c r="E29" s="781"/>
      <c r="F29" s="781"/>
      <c r="G29" s="781"/>
      <c r="H29" s="781"/>
      <c r="I29" s="781"/>
      <c r="J29" s="781"/>
      <c r="K29" s="781"/>
      <c r="L29" s="781"/>
      <c r="M29" s="781"/>
      <c r="N29" s="781"/>
      <c r="O29" s="781"/>
      <c r="P29" s="782"/>
      <c r="Q29" s="783">
        <v>436</v>
      </c>
      <c r="R29" s="784"/>
      <c r="S29" s="784"/>
      <c r="T29" s="784"/>
      <c r="U29" s="784"/>
      <c r="V29" s="784">
        <v>422</v>
      </c>
      <c r="W29" s="784"/>
      <c r="X29" s="784"/>
      <c r="Y29" s="784"/>
      <c r="Z29" s="784"/>
      <c r="AA29" s="784">
        <v>13</v>
      </c>
      <c r="AB29" s="784"/>
      <c r="AC29" s="784"/>
      <c r="AD29" s="784"/>
      <c r="AE29" s="785"/>
      <c r="AF29" s="786">
        <v>13</v>
      </c>
      <c r="AG29" s="787"/>
      <c r="AH29" s="787"/>
      <c r="AI29" s="787"/>
      <c r="AJ29" s="788"/>
      <c r="AK29" s="834">
        <v>66</v>
      </c>
      <c r="AL29" s="830"/>
      <c r="AM29" s="830"/>
      <c r="AN29" s="830"/>
      <c r="AO29" s="830"/>
      <c r="AP29" s="830" t="s">
        <v>603</v>
      </c>
      <c r="AQ29" s="830"/>
      <c r="AR29" s="830"/>
      <c r="AS29" s="830"/>
      <c r="AT29" s="830"/>
      <c r="AU29" s="830" t="s">
        <v>603</v>
      </c>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409</v>
      </c>
      <c r="C30" s="781"/>
      <c r="D30" s="781"/>
      <c r="E30" s="781"/>
      <c r="F30" s="781"/>
      <c r="G30" s="781"/>
      <c r="H30" s="781"/>
      <c r="I30" s="781"/>
      <c r="J30" s="781"/>
      <c r="K30" s="781"/>
      <c r="L30" s="781"/>
      <c r="M30" s="781"/>
      <c r="N30" s="781"/>
      <c r="O30" s="781"/>
      <c r="P30" s="782"/>
      <c r="Q30" s="783">
        <v>69</v>
      </c>
      <c r="R30" s="784"/>
      <c r="S30" s="784"/>
      <c r="T30" s="784"/>
      <c r="U30" s="784"/>
      <c r="V30" s="784">
        <v>66</v>
      </c>
      <c r="W30" s="784"/>
      <c r="X30" s="784"/>
      <c r="Y30" s="784"/>
      <c r="Z30" s="784"/>
      <c r="AA30" s="784">
        <v>3</v>
      </c>
      <c r="AB30" s="784"/>
      <c r="AC30" s="784"/>
      <c r="AD30" s="784"/>
      <c r="AE30" s="785"/>
      <c r="AF30" s="786">
        <v>3</v>
      </c>
      <c r="AG30" s="787"/>
      <c r="AH30" s="787"/>
      <c r="AI30" s="787"/>
      <c r="AJ30" s="788"/>
      <c r="AK30" s="834">
        <v>19</v>
      </c>
      <c r="AL30" s="830"/>
      <c r="AM30" s="830"/>
      <c r="AN30" s="830"/>
      <c r="AO30" s="830"/>
      <c r="AP30" s="830" t="s">
        <v>603</v>
      </c>
      <c r="AQ30" s="830"/>
      <c r="AR30" s="830"/>
      <c r="AS30" s="830"/>
      <c r="AT30" s="830"/>
      <c r="AU30" s="830" t="s">
        <v>603</v>
      </c>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410</v>
      </c>
      <c r="C31" s="781"/>
      <c r="D31" s="781"/>
      <c r="E31" s="781"/>
      <c r="F31" s="781"/>
      <c r="G31" s="781"/>
      <c r="H31" s="781"/>
      <c r="I31" s="781"/>
      <c r="J31" s="781"/>
      <c r="K31" s="781"/>
      <c r="L31" s="781"/>
      <c r="M31" s="781"/>
      <c r="N31" s="781"/>
      <c r="O31" s="781"/>
      <c r="P31" s="782"/>
      <c r="Q31" s="783">
        <v>503</v>
      </c>
      <c r="R31" s="784"/>
      <c r="S31" s="784"/>
      <c r="T31" s="784"/>
      <c r="U31" s="784"/>
      <c r="V31" s="784">
        <v>430</v>
      </c>
      <c r="W31" s="784"/>
      <c r="X31" s="784"/>
      <c r="Y31" s="784"/>
      <c r="Z31" s="784"/>
      <c r="AA31" s="784">
        <v>73</v>
      </c>
      <c r="AB31" s="784"/>
      <c r="AC31" s="784"/>
      <c r="AD31" s="784"/>
      <c r="AE31" s="785"/>
      <c r="AF31" s="786">
        <v>1873</v>
      </c>
      <c r="AG31" s="787"/>
      <c r="AH31" s="787"/>
      <c r="AI31" s="787"/>
      <c r="AJ31" s="788"/>
      <c r="AK31" s="834">
        <v>100</v>
      </c>
      <c r="AL31" s="830"/>
      <c r="AM31" s="830"/>
      <c r="AN31" s="830"/>
      <c r="AO31" s="830"/>
      <c r="AP31" s="830">
        <v>1399</v>
      </c>
      <c r="AQ31" s="830"/>
      <c r="AR31" s="830"/>
      <c r="AS31" s="830"/>
      <c r="AT31" s="830"/>
      <c r="AU31" s="830">
        <v>890</v>
      </c>
      <c r="AV31" s="830"/>
      <c r="AW31" s="830"/>
      <c r="AX31" s="830"/>
      <c r="AY31" s="830"/>
      <c r="AZ31" s="831" t="s">
        <v>603</v>
      </c>
      <c r="BA31" s="831"/>
      <c r="BB31" s="831"/>
      <c r="BC31" s="831"/>
      <c r="BD31" s="831"/>
      <c r="BE31" s="832" t="s">
        <v>411</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412</v>
      </c>
      <c r="C32" s="781"/>
      <c r="D32" s="781"/>
      <c r="E32" s="781"/>
      <c r="F32" s="781"/>
      <c r="G32" s="781"/>
      <c r="H32" s="781"/>
      <c r="I32" s="781"/>
      <c r="J32" s="781"/>
      <c r="K32" s="781"/>
      <c r="L32" s="781"/>
      <c r="M32" s="781"/>
      <c r="N32" s="781"/>
      <c r="O32" s="781"/>
      <c r="P32" s="782"/>
      <c r="Q32" s="783">
        <v>258</v>
      </c>
      <c r="R32" s="784"/>
      <c r="S32" s="784"/>
      <c r="T32" s="784"/>
      <c r="U32" s="784"/>
      <c r="V32" s="784">
        <v>239</v>
      </c>
      <c r="W32" s="784"/>
      <c r="X32" s="784"/>
      <c r="Y32" s="784"/>
      <c r="Z32" s="784"/>
      <c r="AA32" s="784">
        <v>19</v>
      </c>
      <c r="AB32" s="784"/>
      <c r="AC32" s="784"/>
      <c r="AD32" s="784"/>
      <c r="AE32" s="785"/>
      <c r="AF32" s="786">
        <v>0</v>
      </c>
      <c r="AG32" s="787"/>
      <c r="AH32" s="787"/>
      <c r="AI32" s="787"/>
      <c r="AJ32" s="788"/>
      <c r="AK32" s="834">
        <v>153</v>
      </c>
      <c r="AL32" s="830"/>
      <c r="AM32" s="830"/>
      <c r="AN32" s="830"/>
      <c r="AO32" s="830"/>
      <c r="AP32" s="830">
        <v>772</v>
      </c>
      <c r="AQ32" s="830"/>
      <c r="AR32" s="830"/>
      <c r="AS32" s="830"/>
      <c r="AT32" s="830"/>
      <c r="AU32" s="830">
        <v>608</v>
      </c>
      <c r="AV32" s="830"/>
      <c r="AW32" s="830"/>
      <c r="AX32" s="830"/>
      <c r="AY32" s="830"/>
      <c r="AZ32" s="831" t="s">
        <v>603</v>
      </c>
      <c r="BA32" s="831"/>
      <c r="BB32" s="831"/>
      <c r="BC32" s="831"/>
      <c r="BD32" s="831"/>
      <c r="BE32" s="832" t="s">
        <v>413</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414</v>
      </c>
      <c r="C33" s="781"/>
      <c r="D33" s="781"/>
      <c r="E33" s="781"/>
      <c r="F33" s="781"/>
      <c r="G33" s="781"/>
      <c r="H33" s="781"/>
      <c r="I33" s="781"/>
      <c r="J33" s="781"/>
      <c r="K33" s="781"/>
      <c r="L33" s="781"/>
      <c r="M33" s="781"/>
      <c r="N33" s="781"/>
      <c r="O33" s="781"/>
      <c r="P33" s="782"/>
      <c r="Q33" s="783">
        <v>31</v>
      </c>
      <c r="R33" s="784"/>
      <c r="S33" s="784"/>
      <c r="T33" s="784"/>
      <c r="U33" s="784"/>
      <c r="V33" s="784">
        <v>9</v>
      </c>
      <c r="W33" s="784"/>
      <c r="X33" s="784"/>
      <c r="Y33" s="784"/>
      <c r="Z33" s="784"/>
      <c r="AA33" s="784">
        <v>22</v>
      </c>
      <c r="AB33" s="784"/>
      <c r="AC33" s="784"/>
      <c r="AD33" s="784"/>
      <c r="AE33" s="785"/>
      <c r="AF33" s="786">
        <v>0</v>
      </c>
      <c r="AG33" s="787"/>
      <c r="AH33" s="787"/>
      <c r="AI33" s="787"/>
      <c r="AJ33" s="788"/>
      <c r="AK33" s="834">
        <v>28</v>
      </c>
      <c r="AL33" s="830"/>
      <c r="AM33" s="830"/>
      <c r="AN33" s="830"/>
      <c r="AO33" s="830"/>
      <c r="AP33" s="830" t="s">
        <v>603</v>
      </c>
      <c r="AQ33" s="830"/>
      <c r="AR33" s="830"/>
      <c r="AS33" s="830"/>
      <c r="AT33" s="830"/>
      <c r="AU33" s="830" t="s">
        <v>603</v>
      </c>
      <c r="AV33" s="830"/>
      <c r="AW33" s="830"/>
      <c r="AX33" s="830"/>
      <c r="AY33" s="830"/>
      <c r="AZ33" s="831" t="s">
        <v>603</v>
      </c>
      <c r="BA33" s="831"/>
      <c r="BB33" s="831"/>
      <c r="BC33" s="831"/>
      <c r="BD33" s="831"/>
      <c r="BE33" s="832" t="s">
        <v>415</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416</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394</v>
      </c>
      <c r="B63" s="789" t="s">
        <v>417</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1890</v>
      </c>
      <c r="AG63" s="844"/>
      <c r="AH63" s="844"/>
      <c r="AI63" s="844"/>
      <c r="AJ63" s="845"/>
      <c r="AK63" s="846"/>
      <c r="AL63" s="841"/>
      <c r="AM63" s="841"/>
      <c r="AN63" s="841"/>
      <c r="AO63" s="841"/>
      <c r="AP63" s="844">
        <v>2171</v>
      </c>
      <c r="AQ63" s="844"/>
      <c r="AR63" s="844"/>
      <c r="AS63" s="844"/>
      <c r="AT63" s="844"/>
      <c r="AU63" s="844">
        <v>1498</v>
      </c>
      <c r="AV63" s="844"/>
      <c r="AW63" s="844"/>
      <c r="AX63" s="844"/>
      <c r="AY63" s="844"/>
      <c r="AZ63" s="848"/>
      <c r="BA63" s="848"/>
      <c r="BB63" s="848"/>
      <c r="BC63" s="848"/>
      <c r="BD63" s="848"/>
      <c r="BE63" s="849"/>
      <c r="BF63" s="849"/>
      <c r="BG63" s="849"/>
      <c r="BH63" s="849"/>
      <c r="BI63" s="850"/>
      <c r="BJ63" s="851" t="s">
        <v>418</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419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420</v>
      </c>
      <c r="B66" s="728"/>
      <c r="C66" s="728"/>
      <c r="D66" s="728"/>
      <c r="E66" s="728"/>
      <c r="F66" s="728"/>
      <c r="G66" s="728"/>
      <c r="H66" s="728"/>
      <c r="I66" s="728"/>
      <c r="J66" s="728"/>
      <c r="K66" s="728"/>
      <c r="L66" s="728"/>
      <c r="M66" s="728"/>
      <c r="N66" s="728"/>
      <c r="O66" s="728"/>
      <c r="P66" s="729"/>
      <c r="Q66" s="733" t="s">
        <v>421</v>
      </c>
      <c r="R66" s="734"/>
      <c r="S66" s="734"/>
      <c r="T66" s="734"/>
      <c r="U66" s="735"/>
      <c r="V66" s="733" t="s">
        <v>422</v>
      </c>
      <c r="W66" s="734"/>
      <c r="X66" s="734"/>
      <c r="Y66" s="734"/>
      <c r="Z66" s="735"/>
      <c r="AA66" s="733" t="s">
        <v>423</v>
      </c>
      <c r="AB66" s="734"/>
      <c r="AC66" s="734"/>
      <c r="AD66" s="734"/>
      <c r="AE66" s="735"/>
      <c r="AF66" s="854" t="s">
        <v>424</v>
      </c>
      <c r="AG66" s="815"/>
      <c r="AH66" s="815"/>
      <c r="AI66" s="815"/>
      <c r="AJ66" s="855"/>
      <c r="AK66" s="733" t="s">
        <v>425</v>
      </c>
      <c r="AL66" s="728"/>
      <c r="AM66" s="728"/>
      <c r="AN66" s="728"/>
      <c r="AO66" s="729"/>
      <c r="AP66" s="733" t="s">
        <v>426</v>
      </c>
      <c r="AQ66" s="734"/>
      <c r="AR66" s="734"/>
      <c r="AS66" s="734"/>
      <c r="AT66" s="735"/>
      <c r="AU66" s="733" t="s">
        <v>427</v>
      </c>
      <c r="AV66" s="734"/>
      <c r="AW66" s="734"/>
      <c r="AX66" s="734"/>
      <c r="AY66" s="735"/>
      <c r="AZ66" s="733" t="s">
        <v>381</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600</v>
      </c>
      <c r="C68" s="870"/>
      <c r="D68" s="870"/>
      <c r="E68" s="870"/>
      <c r="F68" s="870"/>
      <c r="G68" s="870"/>
      <c r="H68" s="870"/>
      <c r="I68" s="870"/>
      <c r="J68" s="870"/>
      <c r="K68" s="870"/>
      <c r="L68" s="870"/>
      <c r="M68" s="870"/>
      <c r="N68" s="870"/>
      <c r="O68" s="870"/>
      <c r="P68" s="871"/>
      <c r="Q68" s="872">
        <v>3947</v>
      </c>
      <c r="R68" s="866"/>
      <c r="S68" s="866"/>
      <c r="T68" s="866"/>
      <c r="U68" s="866"/>
      <c r="V68" s="866">
        <v>3887</v>
      </c>
      <c r="W68" s="866"/>
      <c r="X68" s="866"/>
      <c r="Y68" s="866"/>
      <c r="Z68" s="866"/>
      <c r="AA68" s="866">
        <v>60</v>
      </c>
      <c r="AB68" s="866"/>
      <c r="AC68" s="866"/>
      <c r="AD68" s="866"/>
      <c r="AE68" s="866"/>
      <c r="AF68" s="866">
        <v>60</v>
      </c>
      <c r="AG68" s="866"/>
      <c r="AH68" s="866"/>
      <c r="AI68" s="866"/>
      <c r="AJ68" s="866"/>
      <c r="AK68" s="866">
        <v>13</v>
      </c>
      <c r="AL68" s="866"/>
      <c r="AM68" s="866"/>
      <c r="AN68" s="866"/>
      <c r="AO68" s="866"/>
      <c r="AP68" s="866" t="s">
        <v>603</v>
      </c>
      <c r="AQ68" s="866"/>
      <c r="AR68" s="866"/>
      <c r="AS68" s="866"/>
      <c r="AT68" s="866"/>
      <c r="AU68" s="866" t="s">
        <v>603</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601</v>
      </c>
      <c r="C69" s="874"/>
      <c r="D69" s="874"/>
      <c r="E69" s="874"/>
      <c r="F69" s="874"/>
      <c r="G69" s="874"/>
      <c r="H69" s="874"/>
      <c r="I69" s="874"/>
      <c r="J69" s="874"/>
      <c r="K69" s="874"/>
      <c r="L69" s="874"/>
      <c r="M69" s="874"/>
      <c r="N69" s="874"/>
      <c r="O69" s="874"/>
      <c r="P69" s="875"/>
      <c r="Q69" s="876">
        <v>787</v>
      </c>
      <c r="R69" s="830"/>
      <c r="S69" s="830"/>
      <c r="T69" s="830"/>
      <c r="U69" s="830"/>
      <c r="V69" s="830">
        <v>684</v>
      </c>
      <c r="W69" s="830"/>
      <c r="X69" s="830"/>
      <c r="Y69" s="830"/>
      <c r="Z69" s="830"/>
      <c r="AA69" s="830">
        <v>103</v>
      </c>
      <c r="AB69" s="830"/>
      <c r="AC69" s="830"/>
      <c r="AD69" s="830"/>
      <c r="AE69" s="830"/>
      <c r="AF69" s="830">
        <v>103</v>
      </c>
      <c r="AG69" s="830"/>
      <c r="AH69" s="830"/>
      <c r="AI69" s="830"/>
      <c r="AJ69" s="830"/>
      <c r="AK69" s="830">
        <v>178</v>
      </c>
      <c r="AL69" s="830"/>
      <c r="AM69" s="830"/>
      <c r="AN69" s="830"/>
      <c r="AO69" s="830"/>
      <c r="AP69" s="830" t="s">
        <v>603</v>
      </c>
      <c r="AQ69" s="830"/>
      <c r="AR69" s="830"/>
      <c r="AS69" s="830"/>
      <c r="AT69" s="830"/>
      <c r="AU69" s="830" t="s">
        <v>603</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602</v>
      </c>
      <c r="C70" s="874"/>
      <c r="D70" s="874"/>
      <c r="E70" s="874"/>
      <c r="F70" s="874"/>
      <c r="G70" s="874"/>
      <c r="H70" s="874"/>
      <c r="I70" s="874"/>
      <c r="J70" s="874"/>
      <c r="K70" s="874"/>
      <c r="L70" s="874"/>
      <c r="M70" s="874"/>
      <c r="N70" s="874"/>
      <c r="O70" s="874"/>
      <c r="P70" s="875"/>
      <c r="Q70" s="876">
        <v>152611</v>
      </c>
      <c r="R70" s="830"/>
      <c r="S70" s="830"/>
      <c r="T70" s="830"/>
      <c r="U70" s="830"/>
      <c r="V70" s="830">
        <v>149782</v>
      </c>
      <c r="W70" s="830"/>
      <c r="X70" s="830"/>
      <c r="Y70" s="830"/>
      <c r="Z70" s="830"/>
      <c r="AA70" s="830">
        <v>2829</v>
      </c>
      <c r="AB70" s="830"/>
      <c r="AC70" s="830"/>
      <c r="AD70" s="830"/>
      <c r="AE70" s="830"/>
      <c r="AF70" s="830">
        <v>2829</v>
      </c>
      <c r="AG70" s="830"/>
      <c r="AH70" s="830"/>
      <c r="AI70" s="830"/>
      <c r="AJ70" s="830"/>
      <c r="AK70" s="830">
        <v>2275</v>
      </c>
      <c r="AL70" s="830"/>
      <c r="AM70" s="830"/>
      <c r="AN70" s="830"/>
      <c r="AO70" s="830"/>
      <c r="AP70" s="830" t="s">
        <v>603</v>
      </c>
      <c r="AQ70" s="830"/>
      <c r="AR70" s="830"/>
      <c r="AS70" s="830"/>
      <c r="AT70" s="830"/>
      <c r="AU70" s="830" t="s">
        <v>603</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c r="C71" s="874"/>
      <c r="D71" s="874"/>
      <c r="E71" s="874"/>
      <c r="F71" s="874"/>
      <c r="G71" s="874"/>
      <c r="H71" s="874"/>
      <c r="I71" s="874"/>
      <c r="J71" s="874"/>
      <c r="K71" s="874"/>
      <c r="L71" s="874"/>
      <c r="M71" s="874"/>
      <c r="N71" s="874"/>
      <c r="O71" s="874"/>
      <c r="P71" s="875"/>
      <c r="Q71" s="876"/>
      <c r="R71" s="830"/>
      <c r="S71" s="830"/>
      <c r="T71" s="830"/>
      <c r="U71" s="830"/>
      <c r="V71" s="830"/>
      <c r="W71" s="830"/>
      <c r="X71" s="830"/>
      <c r="Y71" s="830"/>
      <c r="Z71" s="830"/>
      <c r="AA71" s="830"/>
      <c r="AB71" s="830"/>
      <c r="AC71" s="830"/>
      <c r="AD71" s="830"/>
      <c r="AE71" s="830"/>
      <c r="AF71" s="830"/>
      <c r="AG71" s="830"/>
      <c r="AH71" s="830"/>
      <c r="AI71" s="830"/>
      <c r="AJ71" s="830"/>
      <c r="AK71" s="830"/>
      <c r="AL71" s="830"/>
      <c r="AM71" s="830"/>
      <c r="AN71" s="830"/>
      <c r="AO71" s="830"/>
      <c r="AP71" s="830"/>
      <c r="AQ71" s="830"/>
      <c r="AR71" s="830"/>
      <c r="AS71" s="830"/>
      <c r="AT71" s="830"/>
      <c r="AU71" s="830"/>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c r="C72" s="874"/>
      <c r="D72" s="874"/>
      <c r="E72" s="874"/>
      <c r="F72" s="874"/>
      <c r="G72" s="874"/>
      <c r="H72" s="874"/>
      <c r="I72" s="874"/>
      <c r="J72" s="874"/>
      <c r="K72" s="874"/>
      <c r="L72" s="874"/>
      <c r="M72" s="874"/>
      <c r="N72" s="874"/>
      <c r="O72" s="874"/>
      <c r="P72" s="875"/>
      <c r="Q72" s="876"/>
      <c r="R72" s="830"/>
      <c r="S72" s="830"/>
      <c r="T72" s="830"/>
      <c r="U72" s="830"/>
      <c r="V72" s="830"/>
      <c r="W72" s="830"/>
      <c r="X72" s="830"/>
      <c r="Y72" s="830"/>
      <c r="Z72" s="830"/>
      <c r="AA72" s="830"/>
      <c r="AB72" s="830"/>
      <c r="AC72" s="830"/>
      <c r="AD72" s="830"/>
      <c r="AE72" s="830"/>
      <c r="AF72" s="830"/>
      <c r="AG72" s="830"/>
      <c r="AH72" s="830"/>
      <c r="AI72" s="830"/>
      <c r="AJ72" s="830"/>
      <c r="AK72" s="830"/>
      <c r="AL72" s="830"/>
      <c r="AM72" s="830"/>
      <c r="AN72" s="830"/>
      <c r="AO72" s="830"/>
      <c r="AP72" s="830"/>
      <c r="AQ72" s="830"/>
      <c r="AR72" s="830"/>
      <c r="AS72" s="830"/>
      <c r="AT72" s="830"/>
      <c r="AU72" s="830"/>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394</v>
      </c>
      <c r="B88" s="789" t="s">
        <v>428</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2992</v>
      </c>
      <c r="AG88" s="844"/>
      <c r="AH88" s="844"/>
      <c r="AI88" s="844"/>
      <c r="AJ88" s="844"/>
      <c r="AK88" s="841"/>
      <c r="AL88" s="841"/>
      <c r="AM88" s="841"/>
      <c r="AN88" s="841"/>
      <c r="AO88" s="841"/>
      <c r="AP88" s="844" t="s">
        <v>603</v>
      </c>
      <c r="AQ88" s="844"/>
      <c r="AR88" s="844"/>
      <c r="AS88" s="844"/>
      <c r="AT88" s="844"/>
      <c r="AU88" s="844" t="s">
        <v>603</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394</v>
      </c>
      <c r="BR102" s="789" t="s">
        <v>429</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430</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431</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434</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435</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436</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437</v>
      </c>
      <c r="AB109" s="893"/>
      <c r="AC109" s="893"/>
      <c r="AD109" s="893"/>
      <c r="AE109" s="894"/>
      <c r="AF109" s="892" t="s">
        <v>438</v>
      </c>
      <c r="AG109" s="893"/>
      <c r="AH109" s="893"/>
      <c r="AI109" s="893"/>
      <c r="AJ109" s="894"/>
      <c r="AK109" s="892" t="s">
        <v>311</v>
      </c>
      <c r="AL109" s="893"/>
      <c r="AM109" s="893"/>
      <c r="AN109" s="893"/>
      <c r="AO109" s="894"/>
      <c r="AP109" s="892" t="s">
        <v>439</v>
      </c>
      <c r="AQ109" s="893"/>
      <c r="AR109" s="893"/>
      <c r="AS109" s="893"/>
      <c r="AT109" s="895"/>
      <c r="AU109" s="912" t="s">
        <v>436</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437</v>
      </c>
      <c r="BR109" s="893"/>
      <c r="BS109" s="893"/>
      <c r="BT109" s="893"/>
      <c r="BU109" s="894"/>
      <c r="BV109" s="892" t="s">
        <v>438</v>
      </c>
      <c r="BW109" s="893"/>
      <c r="BX109" s="893"/>
      <c r="BY109" s="893"/>
      <c r="BZ109" s="894"/>
      <c r="CA109" s="892" t="s">
        <v>311</v>
      </c>
      <c r="CB109" s="893"/>
      <c r="CC109" s="893"/>
      <c r="CD109" s="893"/>
      <c r="CE109" s="894"/>
      <c r="CF109" s="913" t="s">
        <v>439</v>
      </c>
      <c r="CG109" s="913"/>
      <c r="CH109" s="913"/>
      <c r="CI109" s="913"/>
      <c r="CJ109" s="913"/>
      <c r="CK109" s="892" t="s">
        <v>440</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437</v>
      </c>
      <c r="DH109" s="893"/>
      <c r="DI109" s="893"/>
      <c r="DJ109" s="893"/>
      <c r="DK109" s="894"/>
      <c r="DL109" s="892" t="s">
        <v>438</v>
      </c>
      <c r="DM109" s="893"/>
      <c r="DN109" s="893"/>
      <c r="DO109" s="893"/>
      <c r="DP109" s="894"/>
      <c r="DQ109" s="892" t="s">
        <v>311</v>
      </c>
      <c r="DR109" s="893"/>
      <c r="DS109" s="893"/>
      <c r="DT109" s="893"/>
      <c r="DU109" s="894"/>
      <c r="DV109" s="892" t="s">
        <v>439</v>
      </c>
      <c r="DW109" s="893"/>
      <c r="DX109" s="893"/>
      <c r="DY109" s="893"/>
      <c r="DZ109" s="895"/>
    </row>
    <row r="110" spans="1:131" s="230" customFormat="1" ht="26.25" customHeight="1" x14ac:dyDescent="0.15">
      <c r="A110" s="896" t="s">
        <v>441</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472472</v>
      </c>
      <c r="AB110" s="900"/>
      <c r="AC110" s="900"/>
      <c r="AD110" s="900"/>
      <c r="AE110" s="901"/>
      <c r="AF110" s="902">
        <v>432523</v>
      </c>
      <c r="AG110" s="900"/>
      <c r="AH110" s="900"/>
      <c r="AI110" s="900"/>
      <c r="AJ110" s="901"/>
      <c r="AK110" s="902">
        <v>465252</v>
      </c>
      <c r="AL110" s="900"/>
      <c r="AM110" s="900"/>
      <c r="AN110" s="900"/>
      <c r="AO110" s="901"/>
      <c r="AP110" s="903">
        <v>29</v>
      </c>
      <c r="AQ110" s="904"/>
      <c r="AR110" s="904"/>
      <c r="AS110" s="904"/>
      <c r="AT110" s="905"/>
      <c r="AU110" s="906" t="s">
        <v>75</v>
      </c>
      <c r="AV110" s="907"/>
      <c r="AW110" s="907"/>
      <c r="AX110" s="907"/>
      <c r="AY110" s="907"/>
      <c r="AZ110" s="929" t="s">
        <v>442</v>
      </c>
      <c r="BA110" s="897"/>
      <c r="BB110" s="897"/>
      <c r="BC110" s="897"/>
      <c r="BD110" s="897"/>
      <c r="BE110" s="897"/>
      <c r="BF110" s="897"/>
      <c r="BG110" s="897"/>
      <c r="BH110" s="897"/>
      <c r="BI110" s="897"/>
      <c r="BJ110" s="897"/>
      <c r="BK110" s="897"/>
      <c r="BL110" s="897"/>
      <c r="BM110" s="897"/>
      <c r="BN110" s="897"/>
      <c r="BO110" s="897"/>
      <c r="BP110" s="898"/>
      <c r="BQ110" s="930">
        <v>3212983</v>
      </c>
      <c r="BR110" s="931"/>
      <c r="BS110" s="931"/>
      <c r="BT110" s="931"/>
      <c r="BU110" s="931"/>
      <c r="BV110" s="931">
        <v>3070805</v>
      </c>
      <c r="BW110" s="931"/>
      <c r="BX110" s="931"/>
      <c r="BY110" s="931"/>
      <c r="BZ110" s="931"/>
      <c r="CA110" s="931">
        <v>2646380</v>
      </c>
      <c r="CB110" s="931"/>
      <c r="CC110" s="931"/>
      <c r="CD110" s="931"/>
      <c r="CE110" s="931"/>
      <c r="CF110" s="944">
        <v>164.8</v>
      </c>
      <c r="CG110" s="945"/>
      <c r="CH110" s="945"/>
      <c r="CI110" s="945"/>
      <c r="CJ110" s="945"/>
      <c r="CK110" s="946" t="s">
        <v>443</v>
      </c>
      <c r="CL110" s="947"/>
      <c r="CM110" s="929" t="s">
        <v>444</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445</v>
      </c>
      <c r="DH110" s="931"/>
      <c r="DI110" s="931"/>
      <c r="DJ110" s="931"/>
      <c r="DK110" s="931"/>
      <c r="DL110" s="931" t="s">
        <v>446</v>
      </c>
      <c r="DM110" s="931"/>
      <c r="DN110" s="931"/>
      <c r="DO110" s="931"/>
      <c r="DP110" s="931"/>
      <c r="DQ110" s="931" t="s">
        <v>418</v>
      </c>
      <c r="DR110" s="931"/>
      <c r="DS110" s="931"/>
      <c r="DT110" s="931"/>
      <c r="DU110" s="931"/>
      <c r="DV110" s="932" t="s">
        <v>446</v>
      </c>
      <c r="DW110" s="932"/>
      <c r="DX110" s="932"/>
      <c r="DY110" s="932"/>
      <c r="DZ110" s="933"/>
    </row>
    <row r="111" spans="1:131" s="230" customFormat="1" ht="26.25" customHeight="1" x14ac:dyDescent="0.15">
      <c r="A111" s="934" t="s">
        <v>447</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418</v>
      </c>
      <c r="AB111" s="938"/>
      <c r="AC111" s="938"/>
      <c r="AD111" s="938"/>
      <c r="AE111" s="939"/>
      <c r="AF111" s="940" t="s">
        <v>448</v>
      </c>
      <c r="AG111" s="938"/>
      <c r="AH111" s="938"/>
      <c r="AI111" s="938"/>
      <c r="AJ111" s="939"/>
      <c r="AK111" s="940" t="s">
        <v>445</v>
      </c>
      <c r="AL111" s="938"/>
      <c r="AM111" s="938"/>
      <c r="AN111" s="938"/>
      <c r="AO111" s="939"/>
      <c r="AP111" s="941" t="s">
        <v>445</v>
      </c>
      <c r="AQ111" s="942"/>
      <c r="AR111" s="942"/>
      <c r="AS111" s="942"/>
      <c r="AT111" s="943"/>
      <c r="AU111" s="908"/>
      <c r="AV111" s="909"/>
      <c r="AW111" s="909"/>
      <c r="AX111" s="909"/>
      <c r="AY111" s="909"/>
      <c r="AZ111" s="922" t="s">
        <v>449</v>
      </c>
      <c r="BA111" s="923"/>
      <c r="BB111" s="923"/>
      <c r="BC111" s="923"/>
      <c r="BD111" s="923"/>
      <c r="BE111" s="923"/>
      <c r="BF111" s="923"/>
      <c r="BG111" s="923"/>
      <c r="BH111" s="923"/>
      <c r="BI111" s="923"/>
      <c r="BJ111" s="923"/>
      <c r="BK111" s="923"/>
      <c r="BL111" s="923"/>
      <c r="BM111" s="923"/>
      <c r="BN111" s="923"/>
      <c r="BO111" s="923"/>
      <c r="BP111" s="924"/>
      <c r="BQ111" s="925" t="s">
        <v>450</v>
      </c>
      <c r="BR111" s="926"/>
      <c r="BS111" s="926"/>
      <c r="BT111" s="926"/>
      <c r="BU111" s="926"/>
      <c r="BV111" s="926" t="s">
        <v>451</v>
      </c>
      <c r="BW111" s="926"/>
      <c r="BX111" s="926"/>
      <c r="BY111" s="926"/>
      <c r="BZ111" s="926"/>
      <c r="CA111" s="926" t="s">
        <v>445</v>
      </c>
      <c r="CB111" s="926"/>
      <c r="CC111" s="926"/>
      <c r="CD111" s="926"/>
      <c r="CE111" s="926"/>
      <c r="CF111" s="920" t="s">
        <v>452</v>
      </c>
      <c r="CG111" s="921"/>
      <c r="CH111" s="921"/>
      <c r="CI111" s="921"/>
      <c r="CJ111" s="921"/>
      <c r="CK111" s="948"/>
      <c r="CL111" s="949"/>
      <c r="CM111" s="922" t="s">
        <v>453</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454</v>
      </c>
      <c r="DH111" s="926"/>
      <c r="DI111" s="926"/>
      <c r="DJ111" s="926"/>
      <c r="DK111" s="926"/>
      <c r="DL111" s="926" t="s">
        <v>445</v>
      </c>
      <c r="DM111" s="926"/>
      <c r="DN111" s="926"/>
      <c r="DO111" s="926"/>
      <c r="DP111" s="926"/>
      <c r="DQ111" s="926" t="s">
        <v>452</v>
      </c>
      <c r="DR111" s="926"/>
      <c r="DS111" s="926"/>
      <c r="DT111" s="926"/>
      <c r="DU111" s="926"/>
      <c r="DV111" s="927" t="s">
        <v>452</v>
      </c>
      <c r="DW111" s="927"/>
      <c r="DX111" s="927"/>
      <c r="DY111" s="927"/>
      <c r="DZ111" s="928"/>
    </row>
    <row r="112" spans="1:131" s="230" customFormat="1" ht="26.25" customHeight="1" x14ac:dyDescent="0.15">
      <c r="A112" s="952" t="s">
        <v>455</v>
      </c>
      <c r="B112" s="953"/>
      <c r="C112" s="923" t="s">
        <v>456</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452</v>
      </c>
      <c r="AB112" s="959"/>
      <c r="AC112" s="959"/>
      <c r="AD112" s="959"/>
      <c r="AE112" s="960"/>
      <c r="AF112" s="961" t="s">
        <v>448</v>
      </c>
      <c r="AG112" s="959"/>
      <c r="AH112" s="959"/>
      <c r="AI112" s="959"/>
      <c r="AJ112" s="960"/>
      <c r="AK112" s="961" t="s">
        <v>451</v>
      </c>
      <c r="AL112" s="959"/>
      <c r="AM112" s="959"/>
      <c r="AN112" s="959"/>
      <c r="AO112" s="960"/>
      <c r="AP112" s="962" t="s">
        <v>451</v>
      </c>
      <c r="AQ112" s="963"/>
      <c r="AR112" s="963"/>
      <c r="AS112" s="963"/>
      <c r="AT112" s="964"/>
      <c r="AU112" s="908"/>
      <c r="AV112" s="909"/>
      <c r="AW112" s="909"/>
      <c r="AX112" s="909"/>
      <c r="AY112" s="909"/>
      <c r="AZ112" s="922" t="s">
        <v>457</v>
      </c>
      <c r="BA112" s="923"/>
      <c r="BB112" s="923"/>
      <c r="BC112" s="923"/>
      <c r="BD112" s="923"/>
      <c r="BE112" s="923"/>
      <c r="BF112" s="923"/>
      <c r="BG112" s="923"/>
      <c r="BH112" s="923"/>
      <c r="BI112" s="923"/>
      <c r="BJ112" s="923"/>
      <c r="BK112" s="923"/>
      <c r="BL112" s="923"/>
      <c r="BM112" s="923"/>
      <c r="BN112" s="923"/>
      <c r="BO112" s="923"/>
      <c r="BP112" s="924"/>
      <c r="BQ112" s="925">
        <v>1859046</v>
      </c>
      <c r="BR112" s="926"/>
      <c r="BS112" s="926"/>
      <c r="BT112" s="926"/>
      <c r="BU112" s="926"/>
      <c r="BV112" s="926">
        <v>1682039</v>
      </c>
      <c r="BW112" s="926"/>
      <c r="BX112" s="926"/>
      <c r="BY112" s="926"/>
      <c r="BZ112" s="926"/>
      <c r="CA112" s="926">
        <v>1498306</v>
      </c>
      <c r="CB112" s="926"/>
      <c r="CC112" s="926"/>
      <c r="CD112" s="926"/>
      <c r="CE112" s="926"/>
      <c r="CF112" s="920">
        <v>93.3</v>
      </c>
      <c r="CG112" s="921"/>
      <c r="CH112" s="921"/>
      <c r="CI112" s="921"/>
      <c r="CJ112" s="921"/>
      <c r="CK112" s="948"/>
      <c r="CL112" s="949"/>
      <c r="CM112" s="922" t="s">
        <v>458</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451</v>
      </c>
      <c r="DH112" s="926"/>
      <c r="DI112" s="926"/>
      <c r="DJ112" s="926"/>
      <c r="DK112" s="926"/>
      <c r="DL112" s="926" t="s">
        <v>418</v>
      </c>
      <c r="DM112" s="926"/>
      <c r="DN112" s="926"/>
      <c r="DO112" s="926"/>
      <c r="DP112" s="926"/>
      <c r="DQ112" s="926" t="s">
        <v>445</v>
      </c>
      <c r="DR112" s="926"/>
      <c r="DS112" s="926"/>
      <c r="DT112" s="926"/>
      <c r="DU112" s="926"/>
      <c r="DV112" s="927" t="s">
        <v>445</v>
      </c>
      <c r="DW112" s="927"/>
      <c r="DX112" s="927"/>
      <c r="DY112" s="927"/>
      <c r="DZ112" s="928"/>
    </row>
    <row r="113" spans="1:130" s="230" customFormat="1" ht="26.25" customHeight="1" x14ac:dyDescent="0.15">
      <c r="A113" s="954"/>
      <c r="B113" s="955"/>
      <c r="C113" s="923" t="s">
        <v>459</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185209</v>
      </c>
      <c r="AB113" s="938"/>
      <c r="AC113" s="938"/>
      <c r="AD113" s="938"/>
      <c r="AE113" s="939"/>
      <c r="AF113" s="940">
        <v>223984</v>
      </c>
      <c r="AG113" s="938"/>
      <c r="AH113" s="938"/>
      <c r="AI113" s="938"/>
      <c r="AJ113" s="939"/>
      <c r="AK113" s="940">
        <v>218560</v>
      </c>
      <c r="AL113" s="938"/>
      <c r="AM113" s="938"/>
      <c r="AN113" s="938"/>
      <c r="AO113" s="939"/>
      <c r="AP113" s="941">
        <v>13.6</v>
      </c>
      <c r="AQ113" s="942"/>
      <c r="AR113" s="942"/>
      <c r="AS113" s="942"/>
      <c r="AT113" s="943"/>
      <c r="AU113" s="908"/>
      <c r="AV113" s="909"/>
      <c r="AW113" s="909"/>
      <c r="AX113" s="909"/>
      <c r="AY113" s="909"/>
      <c r="AZ113" s="922" t="s">
        <v>460</v>
      </c>
      <c r="BA113" s="923"/>
      <c r="BB113" s="923"/>
      <c r="BC113" s="923"/>
      <c r="BD113" s="923"/>
      <c r="BE113" s="923"/>
      <c r="BF113" s="923"/>
      <c r="BG113" s="923"/>
      <c r="BH113" s="923"/>
      <c r="BI113" s="923"/>
      <c r="BJ113" s="923"/>
      <c r="BK113" s="923"/>
      <c r="BL113" s="923"/>
      <c r="BM113" s="923"/>
      <c r="BN113" s="923"/>
      <c r="BO113" s="923"/>
      <c r="BP113" s="924"/>
      <c r="BQ113" s="925" t="s">
        <v>452</v>
      </c>
      <c r="BR113" s="926"/>
      <c r="BS113" s="926"/>
      <c r="BT113" s="926"/>
      <c r="BU113" s="926"/>
      <c r="BV113" s="926" t="s">
        <v>452</v>
      </c>
      <c r="BW113" s="926"/>
      <c r="BX113" s="926"/>
      <c r="BY113" s="926"/>
      <c r="BZ113" s="926"/>
      <c r="CA113" s="926" t="s">
        <v>452</v>
      </c>
      <c r="CB113" s="926"/>
      <c r="CC113" s="926"/>
      <c r="CD113" s="926"/>
      <c r="CE113" s="926"/>
      <c r="CF113" s="920" t="s">
        <v>452</v>
      </c>
      <c r="CG113" s="921"/>
      <c r="CH113" s="921"/>
      <c r="CI113" s="921"/>
      <c r="CJ113" s="921"/>
      <c r="CK113" s="948"/>
      <c r="CL113" s="949"/>
      <c r="CM113" s="922" t="s">
        <v>461</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454</v>
      </c>
      <c r="DH113" s="959"/>
      <c r="DI113" s="959"/>
      <c r="DJ113" s="959"/>
      <c r="DK113" s="960"/>
      <c r="DL113" s="961" t="s">
        <v>452</v>
      </c>
      <c r="DM113" s="959"/>
      <c r="DN113" s="959"/>
      <c r="DO113" s="959"/>
      <c r="DP113" s="960"/>
      <c r="DQ113" s="961" t="s">
        <v>448</v>
      </c>
      <c r="DR113" s="959"/>
      <c r="DS113" s="959"/>
      <c r="DT113" s="959"/>
      <c r="DU113" s="960"/>
      <c r="DV113" s="962" t="s">
        <v>451</v>
      </c>
      <c r="DW113" s="963"/>
      <c r="DX113" s="963"/>
      <c r="DY113" s="963"/>
      <c r="DZ113" s="964"/>
    </row>
    <row r="114" spans="1:130" s="230" customFormat="1" ht="26.25" customHeight="1" x14ac:dyDescent="0.15">
      <c r="A114" s="954"/>
      <c r="B114" s="955"/>
      <c r="C114" s="923" t="s">
        <v>462</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t="s">
        <v>452</v>
      </c>
      <c r="AB114" s="959"/>
      <c r="AC114" s="959"/>
      <c r="AD114" s="959"/>
      <c r="AE114" s="960"/>
      <c r="AF114" s="961" t="s">
        <v>451</v>
      </c>
      <c r="AG114" s="959"/>
      <c r="AH114" s="959"/>
      <c r="AI114" s="959"/>
      <c r="AJ114" s="960"/>
      <c r="AK114" s="961" t="s">
        <v>450</v>
      </c>
      <c r="AL114" s="959"/>
      <c r="AM114" s="959"/>
      <c r="AN114" s="959"/>
      <c r="AO114" s="960"/>
      <c r="AP114" s="962" t="s">
        <v>445</v>
      </c>
      <c r="AQ114" s="963"/>
      <c r="AR114" s="963"/>
      <c r="AS114" s="963"/>
      <c r="AT114" s="964"/>
      <c r="AU114" s="908"/>
      <c r="AV114" s="909"/>
      <c r="AW114" s="909"/>
      <c r="AX114" s="909"/>
      <c r="AY114" s="909"/>
      <c r="AZ114" s="922" t="s">
        <v>463</v>
      </c>
      <c r="BA114" s="923"/>
      <c r="BB114" s="923"/>
      <c r="BC114" s="923"/>
      <c r="BD114" s="923"/>
      <c r="BE114" s="923"/>
      <c r="BF114" s="923"/>
      <c r="BG114" s="923"/>
      <c r="BH114" s="923"/>
      <c r="BI114" s="923"/>
      <c r="BJ114" s="923"/>
      <c r="BK114" s="923"/>
      <c r="BL114" s="923"/>
      <c r="BM114" s="923"/>
      <c r="BN114" s="923"/>
      <c r="BO114" s="923"/>
      <c r="BP114" s="924"/>
      <c r="BQ114" s="925">
        <v>94435</v>
      </c>
      <c r="BR114" s="926"/>
      <c r="BS114" s="926"/>
      <c r="BT114" s="926"/>
      <c r="BU114" s="926"/>
      <c r="BV114" s="926">
        <v>73748</v>
      </c>
      <c r="BW114" s="926"/>
      <c r="BX114" s="926"/>
      <c r="BY114" s="926"/>
      <c r="BZ114" s="926"/>
      <c r="CA114" s="926">
        <v>62174</v>
      </c>
      <c r="CB114" s="926"/>
      <c r="CC114" s="926"/>
      <c r="CD114" s="926"/>
      <c r="CE114" s="926"/>
      <c r="CF114" s="920">
        <v>3.9</v>
      </c>
      <c r="CG114" s="921"/>
      <c r="CH114" s="921"/>
      <c r="CI114" s="921"/>
      <c r="CJ114" s="921"/>
      <c r="CK114" s="948"/>
      <c r="CL114" s="949"/>
      <c r="CM114" s="922" t="s">
        <v>464</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452</v>
      </c>
      <c r="DH114" s="959"/>
      <c r="DI114" s="959"/>
      <c r="DJ114" s="959"/>
      <c r="DK114" s="960"/>
      <c r="DL114" s="961" t="s">
        <v>445</v>
      </c>
      <c r="DM114" s="959"/>
      <c r="DN114" s="959"/>
      <c r="DO114" s="959"/>
      <c r="DP114" s="960"/>
      <c r="DQ114" s="961" t="s">
        <v>452</v>
      </c>
      <c r="DR114" s="959"/>
      <c r="DS114" s="959"/>
      <c r="DT114" s="959"/>
      <c r="DU114" s="960"/>
      <c r="DV114" s="962" t="s">
        <v>452</v>
      </c>
      <c r="DW114" s="963"/>
      <c r="DX114" s="963"/>
      <c r="DY114" s="963"/>
      <c r="DZ114" s="964"/>
    </row>
    <row r="115" spans="1:130" s="230" customFormat="1" ht="26.25" customHeight="1" x14ac:dyDescent="0.15">
      <c r="A115" s="954"/>
      <c r="B115" s="955"/>
      <c r="C115" s="923" t="s">
        <v>465</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451</v>
      </c>
      <c r="AB115" s="938"/>
      <c r="AC115" s="938"/>
      <c r="AD115" s="938"/>
      <c r="AE115" s="939"/>
      <c r="AF115" s="940" t="s">
        <v>446</v>
      </c>
      <c r="AG115" s="938"/>
      <c r="AH115" s="938"/>
      <c r="AI115" s="938"/>
      <c r="AJ115" s="939"/>
      <c r="AK115" s="940" t="s">
        <v>452</v>
      </c>
      <c r="AL115" s="938"/>
      <c r="AM115" s="938"/>
      <c r="AN115" s="938"/>
      <c r="AO115" s="939"/>
      <c r="AP115" s="941" t="s">
        <v>445</v>
      </c>
      <c r="AQ115" s="942"/>
      <c r="AR115" s="942"/>
      <c r="AS115" s="942"/>
      <c r="AT115" s="943"/>
      <c r="AU115" s="908"/>
      <c r="AV115" s="909"/>
      <c r="AW115" s="909"/>
      <c r="AX115" s="909"/>
      <c r="AY115" s="909"/>
      <c r="AZ115" s="922" t="s">
        <v>466</v>
      </c>
      <c r="BA115" s="923"/>
      <c r="BB115" s="923"/>
      <c r="BC115" s="923"/>
      <c r="BD115" s="923"/>
      <c r="BE115" s="923"/>
      <c r="BF115" s="923"/>
      <c r="BG115" s="923"/>
      <c r="BH115" s="923"/>
      <c r="BI115" s="923"/>
      <c r="BJ115" s="923"/>
      <c r="BK115" s="923"/>
      <c r="BL115" s="923"/>
      <c r="BM115" s="923"/>
      <c r="BN115" s="923"/>
      <c r="BO115" s="923"/>
      <c r="BP115" s="924"/>
      <c r="BQ115" s="925" t="s">
        <v>445</v>
      </c>
      <c r="BR115" s="926"/>
      <c r="BS115" s="926"/>
      <c r="BT115" s="926"/>
      <c r="BU115" s="926"/>
      <c r="BV115" s="926" t="s">
        <v>452</v>
      </c>
      <c r="BW115" s="926"/>
      <c r="BX115" s="926"/>
      <c r="BY115" s="926"/>
      <c r="BZ115" s="926"/>
      <c r="CA115" s="926" t="s">
        <v>451</v>
      </c>
      <c r="CB115" s="926"/>
      <c r="CC115" s="926"/>
      <c r="CD115" s="926"/>
      <c r="CE115" s="926"/>
      <c r="CF115" s="920" t="s">
        <v>445</v>
      </c>
      <c r="CG115" s="921"/>
      <c r="CH115" s="921"/>
      <c r="CI115" s="921"/>
      <c r="CJ115" s="921"/>
      <c r="CK115" s="948"/>
      <c r="CL115" s="949"/>
      <c r="CM115" s="922" t="s">
        <v>467</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418</v>
      </c>
      <c r="DH115" s="959"/>
      <c r="DI115" s="959"/>
      <c r="DJ115" s="959"/>
      <c r="DK115" s="960"/>
      <c r="DL115" s="961" t="s">
        <v>446</v>
      </c>
      <c r="DM115" s="959"/>
      <c r="DN115" s="959"/>
      <c r="DO115" s="959"/>
      <c r="DP115" s="960"/>
      <c r="DQ115" s="961" t="s">
        <v>452</v>
      </c>
      <c r="DR115" s="959"/>
      <c r="DS115" s="959"/>
      <c r="DT115" s="959"/>
      <c r="DU115" s="960"/>
      <c r="DV115" s="962" t="s">
        <v>448</v>
      </c>
      <c r="DW115" s="963"/>
      <c r="DX115" s="963"/>
      <c r="DY115" s="963"/>
      <c r="DZ115" s="964"/>
    </row>
    <row r="116" spans="1:130" s="230" customFormat="1" ht="26.25" customHeight="1" x14ac:dyDescent="0.15">
      <c r="A116" s="956"/>
      <c r="B116" s="957"/>
      <c r="C116" s="965" t="s">
        <v>468</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452</v>
      </c>
      <c r="AB116" s="959"/>
      <c r="AC116" s="959"/>
      <c r="AD116" s="959"/>
      <c r="AE116" s="960"/>
      <c r="AF116" s="961" t="s">
        <v>448</v>
      </c>
      <c r="AG116" s="959"/>
      <c r="AH116" s="959"/>
      <c r="AI116" s="959"/>
      <c r="AJ116" s="960"/>
      <c r="AK116" s="961" t="s">
        <v>445</v>
      </c>
      <c r="AL116" s="959"/>
      <c r="AM116" s="959"/>
      <c r="AN116" s="959"/>
      <c r="AO116" s="960"/>
      <c r="AP116" s="962" t="s">
        <v>445</v>
      </c>
      <c r="AQ116" s="963"/>
      <c r="AR116" s="963"/>
      <c r="AS116" s="963"/>
      <c r="AT116" s="964"/>
      <c r="AU116" s="908"/>
      <c r="AV116" s="909"/>
      <c r="AW116" s="909"/>
      <c r="AX116" s="909"/>
      <c r="AY116" s="909"/>
      <c r="AZ116" s="967" t="s">
        <v>469</v>
      </c>
      <c r="BA116" s="968"/>
      <c r="BB116" s="968"/>
      <c r="BC116" s="968"/>
      <c r="BD116" s="968"/>
      <c r="BE116" s="968"/>
      <c r="BF116" s="968"/>
      <c r="BG116" s="968"/>
      <c r="BH116" s="968"/>
      <c r="BI116" s="968"/>
      <c r="BJ116" s="968"/>
      <c r="BK116" s="968"/>
      <c r="BL116" s="968"/>
      <c r="BM116" s="968"/>
      <c r="BN116" s="968"/>
      <c r="BO116" s="968"/>
      <c r="BP116" s="969"/>
      <c r="BQ116" s="925" t="s">
        <v>452</v>
      </c>
      <c r="BR116" s="926"/>
      <c r="BS116" s="926"/>
      <c r="BT116" s="926"/>
      <c r="BU116" s="926"/>
      <c r="BV116" s="926" t="s">
        <v>452</v>
      </c>
      <c r="BW116" s="926"/>
      <c r="BX116" s="926"/>
      <c r="BY116" s="926"/>
      <c r="BZ116" s="926"/>
      <c r="CA116" s="926" t="s">
        <v>445</v>
      </c>
      <c r="CB116" s="926"/>
      <c r="CC116" s="926"/>
      <c r="CD116" s="926"/>
      <c r="CE116" s="926"/>
      <c r="CF116" s="920" t="s">
        <v>446</v>
      </c>
      <c r="CG116" s="921"/>
      <c r="CH116" s="921"/>
      <c r="CI116" s="921"/>
      <c r="CJ116" s="921"/>
      <c r="CK116" s="948"/>
      <c r="CL116" s="949"/>
      <c r="CM116" s="922" t="s">
        <v>470</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451</v>
      </c>
      <c r="DH116" s="959"/>
      <c r="DI116" s="959"/>
      <c r="DJ116" s="959"/>
      <c r="DK116" s="960"/>
      <c r="DL116" s="961" t="s">
        <v>445</v>
      </c>
      <c r="DM116" s="959"/>
      <c r="DN116" s="959"/>
      <c r="DO116" s="959"/>
      <c r="DP116" s="960"/>
      <c r="DQ116" s="961" t="s">
        <v>445</v>
      </c>
      <c r="DR116" s="959"/>
      <c r="DS116" s="959"/>
      <c r="DT116" s="959"/>
      <c r="DU116" s="960"/>
      <c r="DV116" s="962" t="s">
        <v>445</v>
      </c>
      <c r="DW116" s="963"/>
      <c r="DX116" s="963"/>
      <c r="DY116" s="963"/>
      <c r="DZ116" s="964"/>
    </row>
    <row r="117" spans="1:130" s="230" customFormat="1" ht="26.25" customHeight="1" x14ac:dyDescent="0.15">
      <c r="A117" s="912" t="s">
        <v>191</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471</v>
      </c>
      <c r="Z117" s="894"/>
      <c r="AA117" s="978">
        <v>657681</v>
      </c>
      <c r="AB117" s="979"/>
      <c r="AC117" s="979"/>
      <c r="AD117" s="979"/>
      <c r="AE117" s="980"/>
      <c r="AF117" s="981">
        <v>656507</v>
      </c>
      <c r="AG117" s="979"/>
      <c r="AH117" s="979"/>
      <c r="AI117" s="979"/>
      <c r="AJ117" s="980"/>
      <c r="AK117" s="981">
        <v>683812</v>
      </c>
      <c r="AL117" s="979"/>
      <c r="AM117" s="979"/>
      <c r="AN117" s="979"/>
      <c r="AO117" s="980"/>
      <c r="AP117" s="982"/>
      <c r="AQ117" s="983"/>
      <c r="AR117" s="983"/>
      <c r="AS117" s="983"/>
      <c r="AT117" s="984"/>
      <c r="AU117" s="908"/>
      <c r="AV117" s="909"/>
      <c r="AW117" s="909"/>
      <c r="AX117" s="909"/>
      <c r="AY117" s="909"/>
      <c r="AZ117" s="974" t="s">
        <v>472</v>
      </c>
      <c r="BA117" s="975"/>
      <c r="BB117" s="975"/>
      <c r="BC117" s="975"/>
      <c r="BD117" s="975"/>
      <c r="BE117" s="975"/>
      <c r="BF117" s="975"/>
      <c r="BG117" s="975"/>
      <c r="BH117" s="975"/>
      <c r="BI117" s="975"/>
      <c r="BJ117" s="975"/>
      <c r="BK117" s="975"/>
      <c r="BL117" s="975"/>
      <c r="BM117" s="975"/>
      <c r="BN117" s="975"/>
      <c r="BO117" s="975"/>
      <c r="BP117" s="976"/>
      <c r="BQ117" s="925" t="s">
        <v>445</v>
      </c>
      <c r="BR117" s="926"/>
      <c r="BS117" s="926"/>
      <c r="BT117" s="926"/>
      <c r="BU117" s="926"/>
      <c r="BV117" s="926" t="s">
        <v>452</v>
      </c>
      <c r="BW117" s="926"/>
      <c r="BX117" s="926"/>
      <c r="BY117" s="926"/>
      <c r="BZ117" s="926"/>
      <c r="CA117" s="926" t="s">
        <v>452</v>
      </c>
      <c r="CB117" s="926"/>
      <c r="CC117" s="926"/>
      <c r="CD117" s="926"/>
      <c r="CE117" s="926"/>
      <c r="CF117" s="920" t="s">
        <v>452</v>
      </c>
      <c r="CG117" s="921"/>
      <c r="CH117" s="921"/>
      <c r="CI117" s="921"/>
      <c r="CJ117" s="921"/>
      <c r="CK117" s="948"/>
      <c r="CL117" s="949"/>
      <c r="CM117" s="922" t="s">
        <v>473</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452</v>
      </c>
      <c r="DH117" s="959"/>
      <c r="DI117" s="959"/>
      <c r="DJ117" s="959"/>
      <c r="DK117" s="960"/>
      <c r="DL117" s="961" t="s">
        <v>452</v>
      </c>
      <c r="DM117" s="959"/>
      <c r="DN117" s="959"/>
      <c r="DO117" s="959"/>
      <c r="DP117" s="960"/>
      <c r="DQ117" s="961" t="s">
        <v>452</v>
      </c>
      <c r="DR117" s="959"/>
      <c r="DS117" s="959"/>
      <c r="DT117" s="959"/>
      <c r="DU117" s="960"/>
      <c r="DV117" s="962" t="s">
        <v>445</v>
      </c>
      <c r="DW117" s="963"/>
      <c r="DX117" s="963"/>
      <c r="DY117" s="963"/>
      <c r="DZ117" s="964"/>
    </row>
    <row r="118" spans="1:130" s="230" customFormat="1" ht="26.25" customHeight="1" x14ac:dyDescent="0.15">
      <c r="A118" s="912" t="s">
        <v>440</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437</v>
      </c>
      <c r="AB118" s="893"/>
      <c r="AC118" s="893"/>
      <c r="AD118" s="893"/>
      <c r="AE118" s="894"/>
      <c r="AF118" s="892" t="s">
        <v>438</v>
      </c>
      <c r="AG118" s="893"/>
      <c r="AH118" s="893"/>
      <c r="AI118" s="893"/>
      <c r="AJ118" s="894"/>
      <c r="AK118" s="892" t="s">
        <v>311</v>
      </c>
      <c r="AL118" s="893"/>
      <c r="AM118" s="893"/>
      <c r="AN118" s="893"/>
      <c r="AO118" s="894"/>
      <c r="AP118" s="970" t="s">
        <v>439</v>
      </c>
      <c r="AQ118" s="971"/>
      <c r="AR118" s="971"/>
      <c r="AS118" s="971"/>
      <c r="AT118" s="972"/>
      <c r="AU118" s="908"/>
      <c r="AV118" s="909"/>
      <c r="AW118" s="909"/>
      <c r="AX118" s="909"/>
      <c r="AY118" s="909"/>
      <c r="AZ118" s="973" t="s">
        <v>474</v>
      </c>
      <c r="BA118" s="965"/>
      <c r="BB118" s="965"/>
      <c r="BC118" s="965"/>
      <c r="BD118" s="965"/>
      <c r="BE118" s="965"/>
      <c r="BF118" s="965"/>
      <c r="BG118" s="965"/>
      <c r="BH118" s="965"/>
      <c r="BI118" s="965"/>
      <c r="BJ118" s="965"/>
      <c r="BK118" s="965"/>
      <c r="BL118" s="965"/>
      <c r="BM118" s="965"/>
      <c r="BN118" s="965"/>
      <c r="BO118" s="965"/>
      <c r="BP118" s="966"/>
      <c r="BQ118" s="999" t="s">
        <v>445</v>
      </c>
      <c r="BR118" s="1000"/>
      <c r="BS118" s="1000"/>
      <c r="BT118" s="1000"/>
      <c r="BU118" s="1000"/>
      <c r="BV118" s="1000" t="s">
        <v>418</v>
      </c>
      <c r="BW118" s="1000"/>
      <c r="BX118" s="1000"/>
      <c r="BY118" s="1000"/>
      <c r="BZ118" s="1000"/>
      <c r="CA118" s="1000" t="s">
        <v>418</v>
      </c>
      <c r="CB118" s="1000"/>
      <c r="CC118" s="1000"/>
      <c r="CD118" s="1000"/>
      <c r="CE118" s="1000"/>
      <c r="CF118" s="920" t="s">
        <v>452</v>
      </c>
      <c r="CG118" s="921"/>
      <c r="CH118" s="921"/>
      <c r="CI118" s="921"/>
      <c r="CJ118" s="921"/>
      <c r="CK118" s="948"/>
      <c r="CL118" s="949"/>
      <c r="CM118" s="922" t="s">
        <v>475</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452</v>
      </c>
      <c r="DH118" s="959"/>
      <c r="DI118" s="959"/>
      <c r="DJ118" s="959"/>
      <c r="DK118" s="960"/>
      <c r="DL118" s="961" t="s">
        <v>450</v>
      </c>
      <c r="DM118" s="959"/>
      <c r="DN118" s="959"/>
      <c r="DO118" s="959"/>
      <c r="DP118" s="960"/>
      <c r="DQ118" s="961" t="s">
        <v>418</v>
      </c>
      <c r="DR118" s="959"/>
      <c r="DS118" s="959"/>
      <c r="DT118" s="959"/>
      <c r="DU118" s="960"/>
      <c r="DV118" s="962" t="s">
        <v>450</v>
      </c>
      <c r="DW118" s="963"/>
      <c r="DX118" s="963"/>
      <c r="DY118" s="963"/>
      <c r="DZ118" s="964"/>
    </row>
    <row r="119" spans="1:130" s="230" customFormat="1" ht="26.25" customHeight="1" x14ac:dyDescent="0.15">
      <c r="A119" s="1056" t="s">
        <v>443</v>
      </c>
      <c r="B119" s="947"/>
      <c r="C119" s="929" t="s">
        <v>444</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450</v>
      </c>
      <c r="AB119" s="900"/>
      <c r="AC119" s="900"/>
      <c r="AD119" s="900"/>
      <c r="AE119" s="901"/>
      <c r="AF119" s="902" t="s">
        <v>452</v>
      </c>
      <c r="AG119" s="900"/>
      <c r="AH119" s="900"/>
      <c r="AI119" s="900"/>
      <c r="AJ119" s="901"/>
      <c r="AK119" s="902" t="s">
        <v>452</v>
      </c>
      <c r="AL119" s="900"/>
      <c r="AM119" s="900"/>
      <c r="AN119" s="900"/>
      <c r="AO119" s="901"/>
      <c r="AP119" s="903" t="s">
        <v>452</v>
      </c>
      <c r="AQ119" s="904"/>
      <c r="AR119" s="904"/>
      <c r="AS119" s="904"/>
      <c r="AT119" s="905"/>
      <c r="AU119" s="910"/>
      <c r="AV119" s="911"/>
      <c r="AW119" s="911"/>
      <c r="AX119" s="911"/>
      <c r="AY119" s="911"/>
      <c r="AZ119" s="251" t="s">
        <v>191</v>
      </c>
      <c r="BA119" s="251"/>
      <c r="BB119" s="251"/>
      <c r="BC119" s="251"/>
      <c r="BD119" s="251"/>
      <c r="BE119" s="251"/>
      <c r="BF119" s="251"/>
      <c r="BG119" s="251"/>
      <c r="BH119" s="251"/>
      <c r="BI119" s="251"/>
      <c r="BJ119" s="251"/>
      <c r="BK119" s="251"/>
      <c r="BL119" s="251"/>
      <c r="BM119" s="251"/>
      <c r="BN119" s="251"/>
      <c r="BO119" s="977" t="s">
        <v>476</v>
      </c>
      <c r="BP119" s="1005"/>
      <c r="BQ119" s="999">
        <v>5166464</v>
      </c>
      <c r="BR119" s="1000"/>
      <c r="BS119" s="1000"/>
      <c r="BT119" s="1000"/>
      <c r="BU119" s="1000"/>
      <c r="BV119" s="1000">
        <v>4826592</v>
      </c>
      <c r="BW119" s="1000"/>
      <c r="BX119" s="1000"/>
      <c r="BY119" s="1000"/>
      <c r="BZ119" s="1000"/>
      <c r="CA119" s="1000">
        <v>4206860</v>
      </c>
      <c r="CB119" s="1000"/>
      <c r="CC119" s="1000"/>
      <c r="CD119" s="1000"/>
      <c r="CE119" s="1000"/>
      <c r="CF119" s="1001"/>
      <c r="CG119" s="1002"/>
      <c r="CH119" s="1002"/>
      <c r="CI119" s="1002"/>
      <c r="CJ119" s="1003"/>
      <c r="CK119" s="950"/>
      <c r="CL119" s="951"/>
      <c r="CM119" s="973" t="s">
        <v>477</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452</v>
      </c>
      <c r="DH119" s="986"/>
      <c r="DI119" s="986"/>
      <c r="DJ119" s="986"/>
      <c r="DK119" s="987"/>
      <c r="DL119" s="985" t="s">
        <v>450</v>
      </c>
      <c r="DM119" s="986"/>
      <c r="DN119" s="986"/>
      <c r="DO119" s="986"/>
      <c r="DP119" s="987"/>
      <c r="DQ119" s="985" t="s">
        <v>450</v>
      </c>
      <c r="DR119" s="986"/>
      <c r="DS119" s="986"/>
      <c r="DT119" s="986"/>
      <c r="DU119" s="987"/>
      <c r="DV119" s="988" t="s">
        <v>452</v>
      </c>
      <c r="DW119" s="989"/>
      <c r="DX119" s="989"/>
      <c r="DY119" s="989"/>
      <c r="DZ119" s="990"/>
    </row>
    <row r="120" spans="1:130" s="230" customFormat="1" ht="26.25" customHeight="1" x14ac:dyDescent="0.15">
      <c r="A120" s="1057"/>
      <c r="B120" s="949"/>
      <c r="C120" s="922" t="s">
        <v>453</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452</v>
      </c>
      <c r="AB120" s="959"/>
      <c r="AC120" s="959"/>
      <c r="AD120" s="959"/>
      <c r="AE120" s="960"/>
      <c r="AF120" s="961" t="s">
        <v>452</v>
      </c>
      <c r="AG120" s="959"/>
      <c r="AH120" s="959"/>
      <c r="AI120" s="959"/>
      <c r="AJ120" s="960"/>
      <c r="AK120" s="961" t="s">
        <v>452</v>
      </c>
      <c r="AL120" s="959"/>
      <c r="AM120" s="959"/>
      <c r="AN120" s="959"/>
      <c r="AO120" s="960"/>
      <c r="AP120" s="962" t="s">
        <v>452</v>
      </c>
      <c r="AQ120" s="963"/>
      <c r="AR120" s="963"/>
      <c r="AS120" s="963"/>
      <c r="AT120" s="964"/>
      <c r="AU120" s="991" t="s">
        <v>478</v>
      </c>
      <c r="AV120" s="992"/>
      <c r="AW120" s="992"/>
      <c r="AX120" s="992"/>
      <c r="AY120" s="993"/>
      <c r="AZ120" s="929" t="s">
        <v>479</v>
      </c>
      <c r="BA120" s="897"/>
      <c r="BB120" s="897"/>
      <c r="BC120" s="897"/>
      <c r="BD120" s="897"/>
      <c r="BE120" s="897"/>
      <c r="BF120" s="897"/>
      <c r="BG120" s="897"/>
      <c r="BH120" s="897"/>
      <c r="BI120" s="897"/>
      <c r="BJ120" s="897"/>
      <c r="BK120" s="897"/>
      <c r="BL120" s="897"/>
      <c r="BM120" s="897"/>
      <c r="BN120" s="897"/>
      <c r="BO120" s="897"/>
      <c r="BP120" s="898"/>
      <c r="BQ120" s="930">
        <v>1755772</v>
      </c>
      <c r="BR120" s="931"/>
      <c r="BS120" s="931"/>
      <c r="BT120" s="931"/>
      <c r="BU120" s="931"/>
      <c r="BV120" s="931">
        <v>1902060</v>
      </c>
      <c r="BW120" s="931"/>
      <c r="BX120" s="931"/>
      <c r="BY120" s="931"/>
      <c r="BZ120" s="931"/>
      <c r="CA120" s="931">
        <v>1772038</v>
      </c>
      <c r="CB120" s="931"/>
      <c r="CC120" s="931"/>
      <c r="CD120" s="931"/>
      <c r="CE120" s="931"/>
      <c r="CF120" s="944">
        <v>110.4</v>
      </c>
      <c r="CG120" s="945"/>
      <c r="CH120" s="945"/>
      <c r="CI120" s="945"/>
      <c r="CJ120" s="945"/>
      <c r="CK120" s="1006" t="s">
        <v>480</v>
      </c>
      <c r="CL120" s="1007"/>
      <c r="CM120" s="1007"/>
      <c r="CN120" s="1007"/>
      <c r="CO120" s="1008"/>
      <c r="CP120" s="1014" t="s">
        <v>481</v>
      </c>
      <c r="CQ120" s="1015"/>
      <c r="CR120" s="1015"/>
      <c r="CS120" s="1015"/>
      <c r="CT120" s="1015"/>
      <c r="CU120" s="1015"/>
      <c r="CV120" s="1015"/>
      <c r="CW120" s="1015"/>
      <c r="CX120" s="1015"/>
      <c r="CY120" s="1015"/>
      <c r="CZ120" s="1015"/>
      <c r="DA120" s="1015"/>
      <c r="DB120" s="1015"/>
      <c r="DC120" s="1015"/>
      <c r="DD120" s="1015"/>
      <c r="DE120" s="1015"/>
      <c r="DF120" s="1016"/>
      <c r="DG120" s="930">
        <v>1077931</v>
      </c>
      <c r="DH120" s="931"/>
      <c r="DI120" s="931"/>
      <c r="DJ120" s="931"/>
      <c r="DK120" s="931"/>
      <c r="DL120" s="931">
        <v>989386</v>
      </c>
      <c r="DM120" s="931"/>
      <c r="DN120" s="931"/>
      <c r="DO120" s="931"/>
      <c r="DP120" s="931"/>
      <c r="DQ120" s="931">
        <v>890036</v>
      </c>
      <c r="DR120" s="931"/>
      <c r="DS120" s="931"/>
      <c r="DT120" s="931"/>
      <c r="DU120" s="931"/>
      <c r="DV120" s="932">
        <v>55.4</v>
      </c>
      <c r="DW120" s="932"/>
      <c r="DX120" s="932"/>
      <c r="DY120" s="932"/>
      <c r="DZ120" s="933"/>
    </row>
    <row r="121" spans="1:130" s="230" customFormat="1" ht="26.25" customHeight="1" x14ac:dyDescent="0.15">
      <c r="A121" s="1057"/>
      <c r="B121" s="949"/>
      <c r="C121" s="974" t="s">
        <v>482</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452</v>
      </c>
      <c r="AB121" s="959"/>
      <c r="AC121" s="959"/>
      <c r="AD121" s="959"/>
      <c r="AE121" s="960"/>
      <c r="AF121" s="961" t="s">
        <v>452</v>
      </c>
      <c r="AG121" s="959"/>
      <c r="AH121" s="959"/>
      <c r="AI121" s="959"/>
      <c r="AJ121" s="960"/>
      <c r="AK121" s="961" t="s">
        <v>452</v>
      </c>
      <c r="AL121" s="959"/>
      <c r="AM121" s="959"/>
      <c r="AN121" s="959"/>
      <c r="AO121" s="960"/>
      <c r="AP121" s="962" t="s">
        <v>450</v>
      </c>
      <c r="AQ121" s="963"/>
      <c r="AR121" s="963"/>
      <c r="AS121" s="963"/>
      <c r="AT121" s="964"/>
      <c r="AU121" s="994"/>
      <c r="AV121" s="995"/>
      <c r="AW121" s="995"/>
      <c r="AX121" s="995"/>
      <c r="AY121" s="996"/>
      <c r="AZ121" s="922" t="s">
        <v>483</v>
      </c>
      <c r="BA121" s="923"/>
      <c r="BB121" s="923"/>
      <c r="BC121" s="923"/>
      <c r="BD121" s="923"/>
      <c r="BE121" s="923"/>
      <c r="BF121" s="923"/>
      <c r="BG121" s="923"/>
      <c r="BH121" s="923"/>
      <c r="BI121" s="923"/>
      <c r="BJ121" s="923"/>
      <c r="BK121" s="923"/>
      <c r="BL121" s="923"/>
      <c r="BM121" s="923"/>
      <c r="BN121" s="923"/>
      <c r="BO121" s="923"/>
      <c r="BP121" s="924"/>
      <c r="BQ121" s="925">
        <v>6838</v>
      </c>
      <c r="BR121" s="926"/>
      <c r="BS121" s="926"/>
      <c r="BT121" s="926"/>
      <c r="BU121" s="926"/>
      <c r="BV121" s="926">
        <v>4945</v>
      </c>
      <c r="BW121" s="926"/>
      <c r="BX121" s="926"/>
      <c r="BY121" s="926"/>
      <c r="BZ121" s="926"/>
      <c r="CA121" s="926">
        <v>3523</v>
      </c>
      <c r="CB121" s="926"/>
      <c r="CC121" s="926"/>
      <c r="CD121" s="926"/>
      <c r="CE121" s="926"/>
      <c r="CF121" s="920">
        <v>0.2</v>
      </c>
      <c r="CG121" s="921"/>
      <c r="CH121" s="921"/>
      <c r="CI121" s="921"/>
      <c r="CJ121" s="921"/>
      <c r="CK121" s="1009"/>
      <c r="CL121" s="1010"/>
      <c r="CM121" s="1010"/>
      <c r="CN121" s="1010"/>
      <c r="CO121" s="1011"/>
      <c r="CP121" s="1019" t="s">
        <v>484</v>
      </c>
      <c r="CQ121" s="1020"/>
      <c r="CR121" s="1020"/>
      <c r="CS121" s="1020"/>
      <c r="CT121" s="1020"/>
      <c r="CU121" s="1020"/>
      <c r="CV121" s="1020"/>
      <c r="CW121" s="1020"/>
      <c r="CX121" s="1020"/>
      <c r="CY121" s="1020"/>
      <c r="CZ121" s="1020"/>
      <c r="DA121" s="1020"/>
      <c r="DB121" s="1020"/>
      <c r="DC121" s="1020"/>
      <c r="DD121" s="1020"/>
      <c r="DE121" s="1020"/>
      <c r="DF121" s="1021"/>
      <c r="DG121" s="925">
        <v>781115</v>
      </c>
      <c r="DH121" s="926"/>
      <c r="DI121" s="926"/>
      <c r="DJ121" s="926"/>
      <c r="DK121" s="926"/>
      <c r="DL121" s="926">
        <v>692653</v>
      </c>
      <c r="DM121" s="926"/>
      <c r="DN121" s="926"/>
      <c r="DO121" s="926"/>
      <c r="DP121" s="926"/>
      <c r="DQ121" s="926">
        <v>608270</v>
      </c>
      <c r="DR121" s="926"/>
      <c r="DS121" s="926"/>
      <c r="DT121" s="926"/>
      <c r="DU121" s="926"/>
      <c r="DV121" s="927">
        <v>37.9</v>
      </c>
      <c r="DW121" s="927"/>
      <c r="DX121" s="927"/>
      <c r="DY121" s="927"/>
      <c r="DZ121" s="928"/>
    </row>
    <row r="122" spans="1:130" s="230" customFormat="1" ht="26.25" customHeight="1" x14ac:dyDescent="0.15">
      <c r="A122" s="1057"/>
      <c r="B122" s="949"/>
      <c r="C122" s="922" t="s">
        <v>464</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452</v>
      </c>
      <c r="AB122" s="959"/>
      <c r="AC122" s="959"/>
      <c r="AD122" s="959"/>
      <c r="AE122" s="960"/>
      <c r="AF122" s="961" t="s">
        <v>452</v>
      </c>
      <c r="AG122" s="959"/>
      <c r="AH122" s="959"/>
      <c r="AI122" s="959"/>
      <c r="AJ122" s="960"/>
      <c r="AK122" s="961" t="s">
        <v>450</v>
      </c>
      <c r="AL122" s="959"/>
      <c r="AM122" s="959"/>
      <c r="AN122" s="959"/>
      <c r="AO122" s="960"/>
      <c r="AP122" s="962" t="s">
        <v>452</v>
      </c>
      <c r="AQ122" s="963"/>
      <c r="AR122" s="963"/>
      <c r="AS122" s="963"/>
      <c r="AT122" s="964"/>
      <c r="AU122" s="994"/>
      <c r="AV122" s="995"/>
      <c r="AW122" s="995"/>
      <c r="AX122" s="995"/>
      <c r="AY122" s="996"/>
      <c r="AZ122" s="973" t="s">
        <v>485</v>
      </c>
      <c r="BA122" s="965"/>
      <c r="BB122" s="965"/>
      <c r="BC122" s="965"/>
      <c r="BD122" s="965"/>
      <c r="BE122" s="965"/>
      <c r="BF122" s="965"/>
      <c r="BG122" s="965"/>
      <c r="BH122" s="965"/>
      <c r="BI122" s="965"/>
      <c r="BJ122" s="965"/>
      <c r="BK122" s="965"/>
      <c r="BL122" s="965"/>
      <c r="BM122" s="965"/>
      <c r="BN122" s="965"/>
      <c r="BO122" s="965"/>
      <c r="BP122" s="966"/>
      <c r="BQ122" s="999">
        <v>3489174</v>
      </c>
      <c r="BR122" s="1000"/>
      <c r="BS122" s="1000"/>
      <c r="BT122" s="1000"/>
      <c r="BU122" s="1000"/>
      <c r="BV122" s="1000">
        <v>3265856</v>
      </c>
      <c r="BW122" s="1000"/>
      <c r="BX122" s="1000"/>
      <c r="BY122" s="1000"/>
      <c r="BZ122" s="1000"/>
      <c r="CA122" s="1000">
        <v>2817208</v>
      </c>
      <c r="CB122" s="1000"/>
      <c r="CC122" s="1000"/>
      <c r="CD122" s="1000"/>
      <c r="CE122" s="1000"/>
      <c r="CF122" s="1017">
        <v>175.5</v>
      </c>
      <c r="CG122" s="1018"/>
      <c r="CH122" s="1018"/>
      <c r="CI122" s="1018"/>
      <c r="CJ122" s="1018"/>
      <c r="CK122" s="1009"/>
      <c r="CL122" s="1010"/>
      <c r="CM122" s="1010"/>
      <c r="CN122" s="1010"/>
      <c r="CO122" s="1011"/>
      <c r="CP122" s="1019" t="s">
        <v>486</v>
      </c>
      <c r="CQ122" s="1020"/>
      <c r="CR122" s="1020"/>
      <c r="CS122" s="1020"/>
      <c r="CT122" s="1020"/>
      <c r="CU122" s="1020"/>
      <c r="CV122" s="1020"/>
      <c r="CW122" s="1020"/>
      <c r="CX122" s="1020"/>
      <c r="CY122" s="1020"/>
      <c r="CZ122" s="1020"/>
      <c r="DA122" s="1020"/>
      <c r="DB122" s="1020"/>
      <c r="DC122" s="1020"/>
      <c r="DD122" s="1020"/>
      <c r="DE122" s="1020"/>
      <c r="DF122" s="1021"/>
      <c r="DG122" s="925" t="s">
        <v>450</v>
      </c>
      <c r="DH122" s="926"/>
      <c r="DI122" s="926"/>
      <c r="DJ122" s="926"/>
      <c r="DK122" s="926"/>
      <c r="DL122" s="926" t="s">
        <v>418</v>
      </c>
      <c r="DM122" s="926"/>
      <c r="DN122" s="926"/>
      <c r="DO122" s="926"/>
      <c r="DP122" s="926"/>
      <c r="DQ122" s="926" t="s">
        <v>452</v>
      </c>
      <c r="DR122" s="926"/>
      <c r="DS122" s="926"/>
      <c r="DT122" s="926"/>
      <c r="DU122" s="926"/>
      <c r="DV122" s="927" t="s">
        <v>452</v>
      </c>
      <c r="DW122" s="927"/>
      <c r="DX122" s="927"/>
      <c r="DY122" s="927"/>
      <c r="DZ122" s="928"/>
    </row>
    <row r="123" spans="1:130" s="230" customFormat="1" ht="26.25" customHeight="1" x14ac:dyDescent="0.15">
      <c r="A123" s="1057"/>
      <c r="B123" s="949"/>
      <c r="C123" s="922" t="s">
        <v>470</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418</v>
      </c>
      <c r="AB123" s="959"/>
      <c r="AC123" s="959"/>
      <c r="AD123" s="959"/>
      <c r="AE123" s="960"/>
      <c r="AF123" s="961" t="s">
        <v>452</v>
      </c>
      <c r="AG123" s="959"/>
      <c r="AH123" s="959"/>
      <c r="AI123" s="959"/>
      <c r="AJ123" s="960"/>
      <c r="AK123" s="961" t="s">
        <v>452</v>
      </c>
      <c r="AL123" s="959"/>
      <c r="AM123" s="959"/>
      <c r="AN123" s="959"/>
      <c r="AO123" s="960"/>
      <c r="AP123" s="962" t="s">
        <v>452</v>
      </c>
      <c r="AQ123" s="963"/>
      <c r="AR123" s="963"/>
      <c r="AS123" s="963"/>
      <c r="AT123" s="964"/>
      <c r="AU123" s="997"/>
      <c r="AV123" s="998"/>
      <c r="AW123" s="998"/>
      <c r="AX123" s="998"/>
      <c r="AY123" s="998"/>
      <c r="AZ123" s="251" t="s">
        <v>191</v>
      </c>
      <c r="BA123" s="251"/>
      <c r="BB123" s="251"/>
      <c r="BC123" s="251"/>
      <c r="BD123" s="251"/>
      <c r="BE123" s="251"/>
      <c r="BF123" s="251"/>
      <c r="BG123" s="251"/>
      <c r="BH123" s="251"/>
      <c r="BI123" s="251"/>
      <c r="BJ123" s="251"/>
      <c r="BK123" s="251"/>
      <c r="BL123" s="251"/>
      <c r="BM123" s="251"/>
      <c r="BN123" s="251"/>
      <c r="BO123" s="977" t="s">
        <v>487</v>
      </c>
      <c r="BP123" s="1005"/>
      <c r="BQ123" s="1063">
        <v>5251784</v>
      </c>
      <c r="BR123" s="1064"/>
      <c r="BS123" s="1064"/>
      <c r="BT123" s="1064"/>
      <c r="BU123" s="1064"/>
      <c r="BV123" s="1064">
        <v>5172861</v>
      </c>
      <c r="BW123" s="1064"/>
      <c r="BX123" s="1064"/>
      <c r="BY123" s="1064"/>
      <c r="BZ123" s="1064"/>
      <c r="CA123" s="1064">
        <v>4592769</v>
      </c>
      <c r="CB123" s="1064"/>
      <c r="CC123" s="1064"/>
      <c r="CD123" s="1064"/>
      <c r="CE123" s="1064"/>
      <c r="CF123" s="1001"/>
      <c r="CG123" s="1002"/>
      <c r="CH123" s="1002"/>
      <c r="CI123" s="1002"/>
      <c r="CJ123" s="1003"/>
      <c r="CK123" s="1009"/>
      <c r="CL123" s="1010"/>
      <c r="CM123" s="1010"/>
      <c r="CN123" s="1010"/>
      <c r="CO123" s="1011"/>
      <c r="CP123" s="1019" t="s">
        <v>488</v>
      </c>
      <c r="CQ123" s="1020"/>
      <c r="CR123" s="1020"/>
      <c r="CS123" s="1020"/>
      <c r="CT123" s="1020"/>
      <c r="CU123" s="1020"/>
      <c r="CV123" s="1020"/>
      <c r="CW123" s="1020"/>
      <c r="CX123" s="1020"/>
      <c r="CY123" s="1020"/>
      <c r="CZ123" s="1020"/>
      <c r="DA123" s="1020"/>
      <c r="DB123" s="1020"/>
      <c r="DC123" s="1020"/>
      <c r="DD123" s="1020"/>
      <c r="DE123" s="1020"/>
      <c r="DF123" s="1021"/>
      <c r="DG123" s="958" t="s">
        <v>418</v>
      </c>
      <c r="DH123" s="959"/>
      <c r="DI123" s="959"/>
      <c r="DJ123" s="959"/>
      <c r="DK123" s="960"/>
      <c r="DL123" s="961" t="s">
        <v>418</v>
      </c>
      <c r="DM123" s="959"/>
      <c r="DN123" s="959"/>
      <c r="DO123" s="959"/>
      <c r="DP123" s="960"/>
      <c r="DQ123" s="961" t="s">
        <v>418</v>
      </c>
      <c r="DR123" s="959"/>
      <c r="DS123" s="959"/>
      <c r="DT123" s="959"/>
      <c r="DU123" s="960"/>
      <c r="DV123" s="962" t="s">
        <v>418</v>
      </c>
      <c r="DW123" s="963"/>
      <c r="DX123" s="963"/>
      <c r="DY123" s="963"/>
      <c r="DZ123" s="964"/>
    </row>
    <row r="124" spans="1:130" s="230" customFormat="1" ht="26.25" customHeight="1" thickBot="1" x14ac:dyDescent="0.2">
      <c r="A124" s="1057"/>
      <c r="B124" s="949"/>
      <c r="C124" s="922" t="s">
        <v>473</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452</v>
      </c>
      <c r="AB124" s="959"/>
      <c r="AC124" s="959"/>
      <c r="AD124" s="959"/>
      <c r="AE124" s="960"/>
      <c r="AF124" s="961" t="s">
        <v>418</v>
      </c>
      <c r="AG124" s="959"/>
      <c r="AH124" s="959"/>
      <c r="AI124" s="959"/>
      <c r="AJ124" s="960"/>
      <c r="AK124" s="961" t="s">
        <v>418</v>
      </c>
      <c r="AL124" s="959"/>
      <c r="AM124" s="959"/>
      <c r="AN124" s="959"/>
      <c r="AO124" s="960"/>
      <c r="AP124" s="962" t="s">
        <v>418</v>
      </c>
      <c r="AQ124" s="963"/>
      <c r="AR124" s="963"/>
      <c r="AS124" s="963"/>
      <c r="AT124" s="964"/>
      <c r="AU124" s="1059" t="s">
        <v>489</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418</v>
      </c>
      <c r="BR124" s="1027"/>
      <c r="BS124" s="1027"/>
      <c r="BT124" s="1027"/>
      <c r="BU124" s="1027"/>
      <c r="BV124" s="1027" t="s">
        <v>418</v>
      </c>
      <c r="BW124" s="1027"/>
      <c r="BX124" s="1027"/>
      <c r="BY124" s="1027"/>
      <c r="BZ124" s="1027"/>
      <c r="CA124" s="1027" t="s">
        <v>418</v>
      </c>
      <c r="CB124" s="1027"/>
      <c r="CC124" s="1027"/>
      <c r="CD124" s="1027"/>
      <c r="CE124" s="1027"/>
      <c r="CF124" s="1028"/>
      <c r="CG124" s="1029"/>
      <c r="CH124" s="1029"/>
      <c r="CI124" s="1029"/>
      <c r="CJ124" s="1030"/>
      <c r="CK124" s="1012"/>
      <c r="CL124" s="1012"/>
      <c r="CM124" s="1012"/>
      <c r="CN124" s="1012"/>
      <c r="CO124" s="1013"/>
      <c r="CP124" s="1019" t="s">
        <v>490</v>
      </c>
      <c r="CQ124" s="1020"/>
      <c r="CR124" s="1020"/>
      <c r="CS124" s="1020"/>
      <c r="CT124" s="1020"/>
      <c r="CU124" s="1020"/>
      <c r="CV124" s="1020"/>
      <c r="CW124" s="1020"/>
      <c r="CX124" s="1020"/>
      <c r="CY124" s="1020"/>
      <c r="CZ124" s="1020"/>
      <c r="DA124" s="1020"/>
      <c r="DB124" s="1020"/>
      <c r="DC124" s="1020"/>
      <c r="DD124" s="1020"/>
      <c r="DE124" s="1020"/>
      <c r="DF124" s="1021"/>
      <c r="DG124" s="1004" t="s">
        <v>448</v>
      </c>
      <c r="DH124" s="986"/>
      <c r="DI124" s="986"/>
      <c r="DJ124" s="986"/>
      <c r="DK124" s="987"/>
      <c r="DL124" s="985" t="s">
        <v>491</v>
      </c>
      <c r="DM124" s="986"/>
      <c r="DN124" s="986"/>
      <c r="DO124" s="986"/>
      <c r="DP124" s="987"/>
      <c r="DQ124" s="985" t="s">
        <v>492</v>
      </c>
      <c r="DR124" s="986"/>
      <c r="DS124" s="986"/>
      <c r="DT124" s="986"/>
      <c r="DU124" s="987"/>
      <c r="DV124" s="988" t="s">
        <v>448</v>
      </c>
      <c r="DW124" s="989"/>
      <c r="DX124" s="989"/>
      <c r="DY124" s="989"/>
      <c r="DZ124" s="990"/>
    </row>
    <row r="125" spans="1:130" s="230" customFormat="1" ht="26.25" customHeight="1" x14ac:dyDescent="0.15">
      <c r="A125" s="1057"/>
      <c r="B125" s="949"/>
      <c r="C125" s="922" t="s">
        <v>475</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448</v>
      </c>
      <c r="AB125" s="959"/>
      <c r="AC125" s="959"/>
      <c r="AD125" s="959"/>
      <c r="AE125" s="960"/>
      <c r="AF125" s="961" t="s">
        <v>448</v>
      </c>
      <c r="AG125" s="959"/>
      <c r="AH125" s="959"/>
      <c r="AI125" s="959"/>
      <c r="AJ125" s="960"/>
      <c r="AK125" s="961" t="s">
        <v>448</v>
      </c>
      <c r="AL125" s="959"/>
      <c r="AM125" s="959"/>
      <c r="AN125" s="959"/>
      <c r="AO125" s="960"/>
      <c r="AP125" s="962" t="s">
        <v>491</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493</v>
      </c>
      <c r="CL125" s="1007"/>
      <c r="CM125" s="1007"/>
      <c r="CN125" s="1007"/>
      <c r="CO125" s="1008"/>
      <c r="CP125" s="929" t="s">
        <v>494</v>
      </c>
      <c r="CQ125" s="897"/>
      <c r="CR125" s="897"/>
      <c r="CS125" s="897"/>
      <c r="CT125" s="897"/>
      <c r="CU125" s="897"/>
      <c r="CV125" s="897"/>
      <c r="CW125" s="897"/>
      <c r="CX125" s="897"/>
      <c r="CY125" s="897"/>
      <c r="CZ125" s="897"/>
      <c r="DA125" s="897"/>
      <c r="DB125" s="897"/>
      <c r="DC125" s="897"/>
      <c r="DD125" s="897"/>
      <c r="DE125" s="897"/>
      <c r="DF125" s="898"/>
      <c r="DG125" s="930" t="s">
        <v>448</v>
      </c>
      <c r="DH125" s="931"/>
      <c r="DI125" s="931"/>
      <c r="DJ125" s="931"/>
      <c r="DK125" s="931"/>
      <c r="DL125" s="931" t="s">
        <v>495</v>
      </c>
      <c r="DM125" s="931"/>
      <c r="DN125" s="931"/>
      <c r="DO125" s="931"/>
      <c r="DP125" s="931"/>
      <c r="DQ125" s="931" t="s">
        <v>496</v>
      </c>
      <c r="DR125" s="931"/>
      <c r="DS125" s="931"/>
      <c r="DT125" s="931"/>
      <c r="DU125" s="931"/>
      <c r="DV125" s="932" t="s">
        <v>496</v>
      </c>
      <c r="DW125" s="932"/>
      <c r="DX125" s="932"/>
      <c r="DY125" s="932"/>
      <c r="DZ125" s="933"/>
    </row>
    <row r="126" spans="1:130" s="230" customFormat="1" ht="26.25" customHeight="1" thickBot="1" x14ac:dyDescent="0.2">
      <c r="A126" s="1057"/>
      <c r="B126" s="949"/>
      <c r="C126" s="922" t="s">
        <v>477</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448</v>
      </c>
      <c r="AB126" s="959"/>
      <c r="AC126" s="959"/>
      <c r="AD126" s="959"/>
      <c r="AE126" s="960"/>
      <c r="AF126" s="961" t="s">
        <v>132</v>
      </c>
      <c r="AG126" s="959"/>
      <c r="AH126" s="959"/>
      <c r="AI126" s="959"/>
      <c r="AJ126" s="960"/>
      <c r="AK126" s="961" t="s">
        <v>491</v>
      </c>
      <c r="AL126" s="959"/>
      <c r="AM126" s="959"/>
      <c r="AN126" s="959"/>
      <c r="AO126" s="960"/>
      <c r="AP126" s="962" t="s">
        <v>448</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497</v>
      </c>
      <c r="CQ126" s="923"/>
      <c r="CR126" s="923"/>
      <c r="CS126" s="923"/>
      <c r="CT126" s="923"/>
      <c r="CU126" s="923"/>
      <c r="CV126" s="923"/>
      <c r="CW126" s="923"/>
      <c r="CX126" s="923"/>
      <c r="CY126" s="923"/>
      <c r="CZ126" s="923"/>
      <c r="DA126" s="923"/>
      <c r="DB126" s="923"/>
      <c r="DC126" s="923"/>
      <c r="DD126" s="923"/>
      <c r="DE126" s="923"/>
      <c r="DF126" s="924"/>
      <c r="DG126" s="925" t="s">
        <v>491</v>
      </c>
      <c r="DH126" s="926"/>
      <c r="DI126" s="926"/>
      <c r="DJ126" s="926"/>
      <c r="DK126" s="926"/>
      <c r="DL126" s="926" t="s">
        <v>450</v>
      </c>
      <c r="DM126" s="926"/>
      <c r="DN126" s="926"/>
      <c r="DO126" s="926"/>
      <c r="DP126" s="926"/>
      <c r="DQ126" s="926" t="s">
        <v>448</v>
      </c>
      <c r="DR126" s="926"/>
      <c r="DS126" s="926"/>
      <c r="DT126" s="926"/>
      <c r="DU126" s="926"/>
      <c r="DV126" s="927" t="s">
        <v>498</v>
      </c>
      <c r="DW126" s="927"/>
      <c r="DX126" s="927"/>
      <c r="DY126" s="927"/>
      <c r="DZ126" s="928"/>
    </row>
    <row r="127" spans="1:130" s="230" customFormat="1" ht="26.25" customHeight="1" x14ac:dyDescent="0.15">
      <c r="A127" s="1058"/>
      <c r="B127" s="951"/>
      <c r="C127" s="973" t="s">
        <v>499</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448</v>
      </c>
      <c r="AB127" s="959"/>
      <c r="AC127" s="959"/>
      <c r="AD127" s="959"/>
      <c r="AE127" s="960"/>
      <c r="AF127" s="961" t="s">
        <v>500</v>
      </c>
      <c r="AG127" s="959"/>
      <c r="AH127" s="959"/>
      <c r="AI127" s="959"/>
      <c r="AJ127" s="960"/>
      <c r="AK127" s="961" t="s">
        <v>450</v>
      </c>
      <c r="AL127" s="959"/>
      <c r="AM127" s="959"/>
      <c r="AN127" s="959"/>
      <c r="AO127" s="960"/>
      <c r="AP127" s="962" t="s">
        <v>451</v>
      </c>
      <c r="AQ127" s="963"/>
      <c r="AR127" s="963"/>
      <c r="AS127" s="963"/>
      <c r="AT127" s="964"/>
      <c r="AU127" s="232"/>
      <c r="AV127" s="232"/>
      <c r="AW127" s="232"/>
      <c r="AX127" s="1031" t="s">
        <v>501</v>
      </c>
      <c r="AY127" s="1032"/>
      <c r="AZ127" s="1032"/>
      <c r="BA127" s="1032"/>
      <c r="BB127" s="1032"/>
      <c r="BC127" s="1032"/>
      <c r="BD127" s="1032"/>
      <c r="BE127" s="1033"/>
      <c r="BF127" s="1034" t="s">
        <v>502</v>
      </c>
      <c r="BG127" s="1032"/>
      <c r="BH127" s="1032"/>
      <c r="BI127" s="1032"/>
      <c r="BJ127" s="1032"/>
      <c r="BK127" s="1032"/>
      <c r="BL127" s="1033"/>
      <c r="BM127" s="1034" t="s">
        <v>503</v>
      </c>
      <c r="BN127" s="1032"/>
      <c r="BO127" s="1032"/>
      <c r="BP127" s="1032"/>
      <c r="BQ127" s="1032"/>
      <c r="BR127" s="1032"/>
      <c r="BS127" s="1033"/>
      <c r="BT127" s="1034" t="s">
        <v>504</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505</v>
      </c>
      <c r="CQ127" s="923"/>
      <c r="CR127" s="923"/>
      <c r="CS127" s="923"/>
      <c r="CT127" s="923"/>
      <c r="CU127" s="923"/>
      <c r="CV127" s="923"/>
      <c r="CW127" s="923"/>
      <c r="CX127" s="923"/>
      <c r="CY127" s="923"/>
      <c r="CZ127" s="923"/>
      <c r="DA127" s="923"/>
      <c r="DB127" s="923"/>
      <c r="DC127" s="923"/>
      <c r="DD127" s="923"/>
      <c r="DE127" s="923"/>
      <c r="DF127" s="924"/>
      <c r="DG127" s="925" t="s">
        <v>498</v>
      </c>
      <c r="DH127" s="926"/>
      <c r="DI127" s="926"/>
      <c r="DJ127" s="926"/>
      <c r="DK127" s="926"/>
      <c r="DL127" s="926" t="s">
        <v>506</v>
      </c>
      <c r="DM127" s="926"/>
      <c r="DN127" s="926"/>
      <c r="DO127" s="926"/>
      <c r="DP127" s="926"/>
      <c r="DQ127" s="926" t="s">
        <v>450</v>
      </c>
      <c r="DR127" s="926"/>
      <c r="DS127" s="926"/>
      <c r="DT127" s="926"/>
      <c r="DU127" s="926"/>
      <c r="DV127" s="927" t="s">
        <v>491</v>
      </c>
      <c r="DW127" s="927"/>
      <c r="DX127" s="927"/>
      <c r="DY127" s="927"/>
      <c r="DZ127" s="928"/>
    </row>
    <row r="128" spans="1:130" s="230" customFormat="1" ht="26.25" customHeight="1" thickBot="1" x14ac:dyDescent="0.2">
      <c r="A128" s="1041" t="s">
        <v>507</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508</v>
      </c>
      <c r="X128" s="1043"/>
      <c r="Y128" s="1043"/>
      <c r="Z128" s="1044"/>
      <c r="AA128" s="1045">
        <v>52393</v>
      </c>
      <c r="AB128" s="1046"/>
      <c r="AC128" s="1046"/>
      <c r="AD128" s="1046"/>
      <c r="AE128" s="1047"/>
      <c r="AF128" s="1048">
        <v>2339</v>
      </c>
      <c r="AG128" s="1046"/>
      <c r="AH128" s="1046"/>
      <c r="AI128" s="1046"/>
      <c r="AJ128" s="1047"/>
      <c r="AK128" s="1048">
        <v>2754</v>
      </c>
      <c r="AL128" s="1046"/>
      <c r="AM128" s="1046"/>
      <c r="AN128" s="1046"/>
      <c r="AO128" s="1047"/>
      <c r="AP128" s="1049"/>
      <c r="AQ128" s="1050"/>
      <c r="AR128" s="1050"/>
      <c r="AS128" s="1050"/>
      <c r="AT128" s="1051"/>
      <c r="AU128" s="232"/>
      <c r="AV128" s="232"/>
      <c r="AW128" s="232"/>
      <c r="AX128" s="896" t="s">
        <v>509</v>
      </c>
      <c r="AY128" s="897"/>
      <c r="AZ128" s="897"/>
      <c r="BA128" s="897"/>
      <c r="BB128" s="897"/>
      <c r="BC128" s="897"/>
      <c r="BD128" s="897"/>
      <c r="BE128" s="898"/>
      <c r="BF128" s="1052" t="s">
        <v>448</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510</v>
      </c>
      <c r="CQ128" s="726"/>
      <c r="CR128" s="726"/>
      <c r="CS128" s="726"/>
      <c r="CT128" s="726"/>
      <c r="CU128" s="726"/>
      <c r="CV128" s="726"/>
      <c r="CW128" s="726"/>
      <c r="CX128" s="726"/>
      <c r="CY128" s="726"/>
      <c r="CZ128" s="726"/>
      <c r="DA128" s="726"/>
      <c r="DB128" s="726"/>
      <c r="DC128" s="726"/>
      <c r="DD128" s="726"/>
      <c r="DE128" s="726"/>
      <c r="DF128" s="1036"/>
      <c r="DG128" s="1037" t="s">
        <v>448</v>
      </c>
      <c r="DH128" s="1038"/>
      <c r="DI128" s="1038"/>
      <c r="DJ128" s="1038"/>
      <c r="DK128" s="1038"/>
      <c r="DL128" s="1038" t="s">
        <v>511</v>
      </c>
      <c r="DM128" s="1038"/>
      <c r="DN128" s="1038"/>
      <c r="DO128" s="1038"/>
      <c r="DP128" s="1038"/>
      <c r="DQ128" s="1038" t="s">
        <v>132</v>
      </c>
      <c r="DR128" s="1038"/>
      <c r="DS128" s="1038"/>
      <c r="DT128" s="1038"/>
      <c r="DU128" s="1038"/>
      <c r="DV128" s="1039" t="s">
        <v>448</v>
      </c>
      <c r="DW128" s="1039"/>
      <c r="DX128" s="1039"/>
      <c r="DY128" s="1039"/>
      <c r="DZ128" s="1040"/>
    </row>
    <row r="129" spans="1:131" s="230" customFormat="1" ht="26.25" customHeight="1" x14ac:dyDescent="0.15">
      <c r="A129" s="934" t="s">
        <v>109</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512</v>
      </c>
      <c r="X129" s="1071"/>
      <c r="Y129" s="1071"/>
      <c r="Z129" s="1072"/>
      <c r="AA129" s="958">
        <v>1919486</v>
      </c>
      <c r="AB129" s="959"/>
      <c r="AC129" s="959"/>
      <c r="AD129" s="959"/>
      <c r="AE129" s="960"/>
      <c r="AF129" s="961">
        <v>2138196</v>
      </c>
      <c r="AG129" s="959"/>
      <c r="AH129" s="959"/>
      <c r="AI129" s="959"/>
      <c r="AJ129" s="960"/>
      <c r="AK129" s="961">
        <v>2099778</v>
      </c>
      <c r="AL129" s="959"/>
      <c r="AM129" s="959"/>
      <c r="AN129" s="959"/>
      <c r="AO129" s="960"/>
      <c r="AP129" s="1073"/>
      <c r="AQ129" s="1074"/>
      <c r="AR129" s="1074"/>
      <c r="AS129" s="1074"/>
      <c r="AT129" s="1075"/>
      <c r="AU129" s="233"/>
      <c r="AV129" s="233"/>
      <c r="AW129" s="233"/>
      <c r="AX129" s="1065" t="s">
        <v>513</v>
      </c>
      <c r="AY129" s="923"/>
      <c r="AZ129" s="923"/>
      <c r="BA129" s="923"/>
      <c r="BB129" s="923"/>
      <c r="BC129" s="923"/>
      <c r="BD129" s="923"/>
      <c r="BE129" s="924"/>
      <c r="BF129" s="1066" t="s">
        <v>454</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514</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515</v>
      </c>
      <c r="X130" s="1071"/>
      <c r="Y130" s="1071"/>
      <c r="Z130" s="1072"/>
      <c r="AA130" s="958">
        <v>484952</v>
      </c>
      <c r="AB130" s="959"/>
      <c r="AC130" s="959"/>
      <c r="AD130" s="959"/>
      <c r="AE130" s="960"/>
      <c r="AF130" s="961">
        <v>503361</v>
      </c>
      <c r="AG130" s="959"/>
      <c r="AH130" s="959"/>
      <c r="AI130" s="959"/>
      <c r="AJ130" s="960"/>
      <c r="AK130" s="961">
        <v>494143</v>
      </c>
      <c r="AL130" s="959"/>
      <c r="AM130" s="959"/>
      <c r="AN130" s="959"/>
      <c r="AO130" s="960"/>
      <c r="AP130" s="1073"/>
      <c r="AQ130" s="1074"/>
      <c r="AR130" s="1074"/>
      <c r="AS130" s="1074"/>
      <c r="AT130" s="1075"/>
      <c r="AU130" s="233"/>
      <c r="AV130" s="233"/>
      <c r="AW130" s="233"/>
      <c r="AX130" s="1065" t="s">
        <v>516</v>
      </c>
      <c r="AY130" s="923"/>
      <c r="AZ130" s="923"/>
      <c r="BA130" s="923"/>
      <c r="BB130" s="923"/>
      <c r="BC130" s="923"/>
      <c r="BD130" s="923"/>
      <c r="BE130" s="924"/>
      <c r="BF130" s="1101">
        <v>9.6999999999999993</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517</v>
      </c>
      <c r="X131" s="1108"/>
      <c r="Y131" s="1108"/>
      <c r="Z131" s="1109"/>
      <c r="AA131" s="1004">
        <v>1434534</v>
      </c>
      <c r="AB131" s="986"/>
      <c r="AC131" s="986"/>
      <c r="AD131" s="986"/>
      <c r="AE131" s="987"/>
      <c r="AF131" s="985">
        <v>1634835</v>
      </c>
      <c r="AG131" s="986"/>
      <c r="AH131" s="986"/>
      <c r="AI131" s="986"/>
      <c r="AJ131" s="987"/>
      <c r="AK131" s="985">
        <v>1605635</v>
      </c>
      <c r="AL131" s="986"/>
      <c r="AM131" s="986"/>
      <c r="AN131" s="986"/>
      <c r="AO131" s="987"/>
      <c r="AP131" s="1110"/>
      <c r="AQ131" s="1111"/>
      <c r="AR131" s="1111"/>
      <c r="AS131" s="1111"/>
      <c r="AT131" s="1112"/>
      <c r="AU131" s="233"/>
      <c r="AV131" s="233"/>
      <c r="AW131" s="233"/>
      <c r="AX131" s="1083" t="s">
        <v>518</v>
      </c>
      <c r="AY131" s="726"/>
      <c r="AZ131" s="726"/>
      <c r="BA131" s="726"/>
      <c r="BB131" s="726"/>
      <c r="BC131" s="726"/>
      <c r="BD131" s="726"/>
      <c r="BE131" s="1036"/>
      <c r="BF131" s="1084" t="s">
        <v>498</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519</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520</v>
      </c>
      <c r="W132" s="1094"/>
      <c r="X132" s="1094"/>
      <c r="Y132" s="1094"/>
      <c r="Z132" s="1095"/>
      <c r="AA132" s="1096">
        <v>8.388508045</v>
      </c>
      <c r="AB132" s="1097"/>
      <c r="AC132" s="1097"/>
      <c r="AD132" s="1097"/>
      <c r="AE132" s="1098"/>
      <c r="AF132" s="1099">
        <v>9.2246006479999991</v>
      </c>
      <c r="AG132" s="1097"/>
      <c r="AH132" s="1097"/>
      <c r="AI132" s="1097"/>
      <c r="AJ132" s="1098"/>
      <c r="AK132" s="1099">
        <v>11.64118869</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521</v>
      </c>
      <c r="W133" s="1077"/>
      <c r="X133" s="1077"/>
      <c r="Y133" s="1077"/>
      <c r="Z133" s="1078"/>
      <c r="AA133" s="1079">
        <v>8.6999999999999993</v>
      </c>
      <c r="AB133" s="1080"/>
      <c r="AC133" s="1080"/>
      <c r="AD133" s="1080"/>
      <c r="AE133" s="1081"/>
      <c r="AF133" s="1079">
        <v>9</v>
      </c>
      <c r="AG133" s="1080"/>
      <c r="AH133" s="1080"/>
      <c r="AI133" s="1080"/>
      <c r="AJ133" s="1081"/>
      <c r="AK133" s="1079">
        <v>9.6999999999999993</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7hz1WroEOI3k1yuoer00wbiNJoIOp9C0PBL5+2CkluhlyLecNbOsOq6ZINwvqrwwTu+1keTZ3Eq8guP/ItxJlw==" saltValue="TjiJqcUh9GMx32FdYpqrm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0BDA7-7BFD-4B47-8D70-C54E64429AFF}">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522</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FjIWDjUB2M2W+UMMjTRdh5EsBjsXAyycu7U5xaoj41AzEWsKqQQJ2SlZ1nxuklczldDTrUfZSnrh9KUjGZwVmA==" saltValue="xsvoOi7COActzIn7eOhiS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fWnPXeHhBNJmVSX07cRv/uhSIB7idsmWgRXcAi/dwJQ93Gx/v5Z278kJBzXFzbnBAVO39MQ4T0a2BUQedXwWg==" saltValue="3nVg6NMN4NZ4bVJSqA+Kq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523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524</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525</v>
      </c>
      <c r="AP7" s="272"/>
      <c r="AQ7" s="273" t="s">
        <v>526</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527</v>
      </c>
      <c r="AQ8" s="279" t="s">
        <v>528</v>
      </c>
      <c r="AR8" s="280" t="s">
        <v>529</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530</v>
      </c>
      <c r="AL9" s="1117"/>
      <c r="AM9" s="1117"/>
      <c r="AN9" s="1118"/>
      <c r="AO9" s="281">
        <v>723355</v>
      </c>
      <c r="AP9" s="281">
        <v>245288</v>
      </c>
      <c r="AQ9" s="282">
        <v>202156</v>
      </c>
      <c r="AR9" s="283">
        <v>21.3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531</v>
      </c>
      <c r="AL10" s="1117"/>
      <c r="AM10" s="1117"/>
      <c r="AN10" s="1118"/>
      <c r="AO10" s="284">
        <v>2913</v>
      </c>
      <c r="AP10" s="284">
        <v>988</v>
      </c>
      <c r="AQ10" s="285">
        <v>28749</v>
      </c>
      <c r="AR10" s="286">
        <v>-96.6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532</v>
      </c>
      <c r="AL11" s="1117"/>
      <c r="AM11" s="1117"/>
      <c r="AN11" s="1118"/>
      <c r="AO11" s="284" t="s">
        <v>533</v>
      </c>
      <c r="AP11" s="284" t="s">
        <v>533</v>
      </c>
      <c r="AQ11" s="285">
        <v>267</v>
      </c>
      <c r="AR11" s="286" t="s">
        <v>533</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534</v>
      </c>
      <c r="AL12" s="1117"/>
      <c r="AM12" s="1117"/>
      <c r="AN12" s="1118"/>
      <c r="AO12" s="284" t="s">
        <v>533</v>
      </c>
      <c r="AP12" s="284" t="s">
        <v>533</v>
      </c>
      <c r="AQ12" s="285" t="s">
        <v>533</v>
      </c>
      <c r="AR12" s="286" t="s">
        <v>533</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535</v>
      </c>
      <c r="AL13" s="1117"/>
      <c r="AM13" s="1117"/>
      <c r="AN13" s="1118"/>
      <c r="AO13" s="284">
        <v>20409</v>
      </c>
      <c r="AP13" s="284">
        <v>6921</v>
      </c>
      <c r="AQ13" s="285">
        <v>7660</v>
      </c>
      <c r="AR13" s="286">
        <v>-9.6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536</v>
      </c>
      <c r="AL14" s="1117"/>
      <c r="AM14" s="1117"/>
      <c r="AN14" s="1118"/>
      <c r="AO14" s="284">
        <v>4529</v>
      </c>
      <c r="AP14" s="284">
        <v>1536</v>
      </c>
      <c r="AQ14" s="285">
        <v>3562</v>
      </c>
      <c r="AR14" s="286">
        <v>-56.9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537</v>
      </c>
      <c r="AL15" s="1120"/>
      <c r="AM15" s="1120"/>
      <c r="AN15" s="1121"/>
      <c r="AO15" s="284">
        <v>-47468</v>
      </c>
      <c r="AP15" s="284">
        <v>-16096</v>
      </c>
      <c r="AQ15" s="285">
        <v>-14691</v>
      </c>
      <c r="AR15" s="286">
        <v>9.6</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191</v>
      </c>
      <c r="AL16" s="1120"/>
      <c r="AM16" s="1120"/>
      <c r="AN16" s="1121"/>
      <c r="AO16" s="284">
        <v>703738</v>
      </c>
      <c r="AP16" s="284">
        <v>238636</v>
      </c>
      <c r="AQ16" s="285">
        <v>227703</v>
      </c>
      <c r="AR16" s="286">
        <v>4.8</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538</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539</v>
      </c>
      <c r="AP20" s="293" t="s">
        <v>540</v>
      </c>
      <c r="AQ20" s="294" t="s">
        <v>541</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542</v>
      </c>
      <c r="AL21" s="1123"/>
      <c r="AM21" s="1123"/>
      <c r="AN21" s="1124"/>
      <c r="AO21" s="297">
        <v>23.4</v>
      </c>
      <c r="AP21" s="298">
        <v>19.649999999999999</v>
      </c>
      <c r="AQ21" s="299">
        <v>3.75</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543</v>
      </c>
      <c r="AL22" s="1123"/>
      <c r="AM22" s="1123"/>
      <c r="AN22" s="1124"/>
      <c r="AO22" s="302">
        <v>98.4</v>
      </c>
      <c r="AP22" s="303">
        <v>95</v>
      </c>
      <c r="AQ22" s="304">
        <v>3.4</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544</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545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546</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525</v>
      </c>
      <c r="AP30" s="272"/>
      <c r="AQ30" s="273" t="s">
        <v>526</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527</v>
      </c>
      <c r="AQ31" s="279" t="s">
        <v>528</v>
      </c>
      <c r="AR31" s="280" t="s">
        <v>529</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547</v>
      </c>
      <c r="AL32" s="1131"/>
      <c r="AM32" s="1131"/>
      <c r="AN32" s="1132"/>
      <c r="AO32" s="312">
        <v>465252</v>
      </c>
      <c r="AP32" s="312">
        <v>157766</v>
      </c>
      <c r="AQ32" s="313">
        <v>121678</v>
      </c>
      <c r="AR32" s="314">
        <v>29.7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548</v>
      </c>
      <c r="AL33" s="1131"/>
      <c r="AM33" s="1131"/>
      <c r="AN33" s="1132"/>
      <c r="AO33" s="312" t="s">
        <v>533</v>
      </c>
      <c r="AP33" s="312" t="s">
        <v>533</v>
      </c>
      <c r="AQ33" s="313" t="s">
        <v>533</v>
      </c>
      <c r="AR33" s="314" t="s">
        <v>533</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549</v>
      </c>
      <c r="AL34" s="1131"/>
      <c r="AM34" s="1131"/>
      <c r="AN34" s="1132"/>
      <c r="AO34" s="312" t="s">
        <v>533</v>
      </c>
      <c r="AP34" s="312" t="s">
        <v>533</v>
      </c>
      <c r="AQ34" s="313" t="s">
        <v>533</v>
      </c>
      <c r="AR34" s="314" t="s">
        <v>533</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550</v>
      </c>
      <c r="AL35" s="1131"/>
      <c r="AM35" s="1131"/>
      <c r="AN35" s="1132"/>
      <c r="AO35" s="312">
        <v>218560</v>
      </c>
      <c r="AP35" s="312">
        <v>74113</v>
      </c>
      <c r="AQ35" s="313">
        <v>32449</v>
      </c>
      <c r="AR35" s="314">
        <v>128.4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551</v>
      </c>
      <c r="AL36" s="1131"/>
      <c r="AM36" s="1131"/>
      <c r="AN36" s="1132"/>
      <c r="AO36" s="312" t="s">
        <v>533</v>
      </c>
      <c r="AP36" s="312" t="s">
        <v>533</v>
      </c>
      <c r="AQ36" s="313">
        <v>2852</v>
      </c>
      <c r="AR36" s="314" t="s">
        <v>533</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552</v>
      </c>
      <c r="AL37" s="1131"/>
      <c r="AM37" s="1131"/>
      <c r="AN37" s="1132"/>
      <c r="AO37" s="312" t="s">
        <v>533</v>
      </c>
      <c r="AP37" s="312" t="s">
        <v>533</v>
      </c>
      <c r="AQ37" s="313">
        <v>591</v>
      </c>
      <c r="AR37" s="314" t="s">
        <v>533</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553</v>
      </c>
      <c r="AL38" s="1134"/>
      <c r="AM38" s="1134"/>
      <c r="AN38" s="1135"/>
      <c r="AO38" s="315" t="s">
        <v>533</v>
      </c>
      <c r="AP38" s="315" t="s">
        <v>533</v>
      </c>
      <c r="AQ38" s="316">
        <v>14</v>
      </c>
      <c r="AR38" s="304" t="s">
        <v>533</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554</v>
      </c>
      <c r="AL39" s="1134"/>
      <c r="AM39" s="1134"/>
      <c r="AN39" s="1135"/>
      <c r="AO39" s="312">
        <v>-2754</v>
      </c>
      <c r="AP39" s="312">
        <v>-934</v>
      </c>
      <c r="AQ39" s="313">
        <v>-2546</v>
      </c>
      <c r="AR39" s="314">
        <v>-63.3</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555</v>
      </c>
      <c r="AL40" s="1131"/>
      <c r="AM40" s="1131"/>
      <c r="AN40" s="1132"/>
      <c r="AO40" s="312">
        <v>-494143</v>
      </c>
      <c r="AP40" s="312">
        <v>-167563</v>
      </c>
      <c r="AQ40" s="313">
        <v>-115284</v>
      </c>
      <c r="AR40" s="314">
        <v>45.3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303</v>
      </c>
      <c r="AL41" s="1137"/>
      <c r="AM41" s="1137"/>
      <c r="AN41" s="1138"/>
      <c r="AO41" s="312">
        <v>186915</v>
      </c>
      <c r="AP41" s="312">
        <v>63383</v>
      </c>
      <c r="AQ41" s="313">
        <v>39754</v>
      </c>
      <c r="AR41" s="314">
        <v>59.4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556</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557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558</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525</v>
      </c>
      <c r="AN49" s="1127" t="s">
        <v>559</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560</v>
      </c>
      <c r="AO50" s="329" t="s">
        <v>561</v>
      </c>
      <c r="AP50" s="330" t="s">
        <v>562</v>
      </c>
      <c r="AQ50" s="331" t="s">
        <v>563</v>
      </c>
      <c r="AR50" s="332" t="s">
        <v>564</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565</v>
      </c>
      <c r="AL51" s="325"/>
      <c r="AM51" s="333">
        <v>391032</v>
      </c>
      <c r="AN51" s="334">
        <v>126753</v>
      </c>
      <c r="AO51" s="335">
        <v>-22.4</v>
      </c>
      <c r="AP51" s="336">
        <v>228215</v>
      </c>
      <c r="AQ51" s="337">
        <v>-14.8</v>
      </c>
      <c r="AR51" s="338">
        <v>-7.6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566</v>
      </c>
      <c r="AM52" s="341">
        <v>348490</v>
      </c>
      <c r="AN52" s="342">
        <v>112963</v>
      </c>
      <c r="AO52" s="343">
        <v>10.5</v>
      </c>
      <c r="AP52" s="344">
        <v>117571</v>
      </c>
      <c r="AQ52" s="345">
        <v>10.5</v>
      </c>
      <c r="AR52" s="346">
        <v>0</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567</v>
      </c>
      <c r="AL53" s="325"/>
      <c r="AM53" s="333">
        <v>546321</v>
      </c>
      <c r="AN53" s="334">
        <v>177319</v>
      </c>
      <c r="AO53" s="335">
        <v>39.9</v>
      </c>
      <c r="AP53" s="336">
        <v>264232</v>
      </c>
      <c r="AQ53" s="337">
        <v>15.8</v>
      </c>
      <c r="AR53" s="338">
        <v>24.1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566</v>
      </c>
      <c r="AM54" s="341">
        <v>393992</v>
      </c>
      <c r="AN54" s="342">
        <v>127878</v>
      </c>
      <c r="AO54" s="343">
        <v>13.2</v>
      </c>
      <c r="AP54" s="344">
        <v>133959</v>
      </c>
      <c r="AQ54" s="345">
        <v>13.9</v>
      </c>
      <c r="AR54" s="346">
        <v>-0.7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568</v>
      </c>
      <c r="AL55" s="325"/>
      <c r="AM55" s="333">
        <v>576658</v>
      </c>
      <c r="AN55" s="334">
        <v>189628</v>
      </c>
      <c r="AO55" s="335">
        <v>6.9</v>
      </c>
      <c r="AP55" s="336">
        <v>263613</v>
      </c>
      <c r="AQ55" s="337">
        <v>-0.2</v>
      </c>
      <c r="AR55" s="338">
        <v>7.1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566</v>
      </c>
      <c r="AM56" s="341">
        <v>519966</v>
      </c>
      <c r="AN56" s="342">
        <v>170985</v>
      </c>
      <c r="AO56" s="343">
        <v>33.700000000000003</v>
      </c>
      <c r="AP56" s="344">
        <v>128823</v>
      </c>
      <c r="AQ56" s="345">
        <v>-3.8</v>
      </c>
      <c r="AR56" s="346">
        <v>37.5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569</v>
      </c>
      <c r="AL57" s="325"/>
      <c r="AM57" s="333">
        <v>704867</v>
      </c>
      <c r="AN57" s="334">
        <v>234253</v>
      </c>
      <c r="AO57" s="335">
        <v>23.5</v>
      </c>
      <c r="AP57" s="336">
        <v>330026</v>
      </c>
      <c r="AQ57" s="337">
        <v>25.2</v>
      </c>
      <c r="AR57" s="338">
        <v>-1.7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566</v>
      </c>
      <c r="AM58" s="341">
        <v>635561</v>
      </c>
      <c r="AN58" s="342">
        <v>211220</v>
      </c>
      <c r="AO58" s="343">
        <v>23.5</v>
      </c>
      <c r="AP58" s="344">
        <v>141075</v>
      </c>
      <c r="AQ58" s="345">
        <v>9.5</v>
      </c>
      <c r="AR58" s="346">
        <v>14</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570</v>
      </c>
      <c r="AL59" s="325"/>
      <c r="AM59" s="333">
        <v>466404</v>
      </c>
      <c r="AN59" s="334">
        <v>158157</v>
      </c>
      <c r="AO59" s="335">
        <v>-32.5</v>
      </c>
      <c r="AP59" s="336">
        <v>278179</v>
      </c>
      <c r="AQ59" s="337">
        <v>-15.7</v>
      </c>
      <c r="AR59" s="338">
        <v>-16.8</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566</v>
      </c>
      <c r="AM60" s="341">
        <v>389348</v>
      </c>
      <c r="AN60" s="342">
        <v>132027</v>
      </c>
      <c r="AO60" s="343">
        <v>-37.5</v>
      </c>
      <c r="AP60" s="344">
        <v>122182</v>
      </c>
      <c r="AQ60" s="345">
        <v>-13.4</v>
      </c>
      <c r="AR60" s="346">
        <v>-24.1</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571</v>
      </c>
      <c r="AL61" s="347"/>
      <c r="AM61" s="348">
        <v>537056</v>
      </c>
      <c r="AN61" s="349">
        <v>177222</v>
      </c>
      <c r="AO61" s="350">
        <v>3.1</v>
      </c>
      <c r="AP61" s="351">
        <v>272853</v>
      </c>
      <c r="AQ61" s="352">
        <v>2.1</v>
      </c>
      <c r="AR61" s="338">
        <v>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566</v>
      </c>
      <c r="AM62" s="341">
        <v>457471</v>
      </c>
      <c r="AN62" s="342">
        <v>151015</v>
      </c>
      <c r="AO62" s="343">
        <v>8.6999999999999993</v>
      </c>
      <c r="AP62" s="344">
        <v>128722</v>
      </c>
      <c r="AQ62" s="345">
        <v>3.3</v>
      </c>
      <c r="AR62" s="346">
        <v>5.4</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wveiN4hC3RIlxZ/5lGSMVQcLRKBYRsYDjY/il98I0LIMmVeBc/jFpzfmTdvvHBrmRGUBpAX+AA6+qATLVJbbBA==" saltValue="5u+y6ZSpD616Sgi9eH8pO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573</v>
      </c>
    </row>
    <row r="120" spans="125:125" ht="13.5" hidden="1" customHeight="1" x14ac:dyDescent="0.15"/>
    <row r="121" spans="125:125" ht="13.5" hidden="1" customHeight="1" x14ac:dyDescent="0.15">
      <c r="DU121" s="259"/>
    </row>
  </sheetData>
  <sheetProtection algorithmName="SHA-512" hashValue="XXM3UP5cbmyotxDj91QqO19Z62fKn3Ueoa0er3Vss9uX5y0XY2EBlyDJlWJFm9Y9RnqLlncXk5RTs74N5lIRMw==" saltValue="K9nqKCRf2mc5nrEsXcuQk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574</v>
      </c>
    </row>
  </sheetData>
  <sheetProtection algorithmName="SHA-512" hashValue="f05gf6bO76hyp8qjHuYs2CKSsm5DBJDUnMQVWwB8iS/xlPK4EBZ6w0jzhQHQKIIp9b0Zcd0Bqpiin/sJuzh2CQ==" saltValue="leP4YeiV3V94tCQgh+n9T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575</v>
      </c>
      <c r="G46" s="8" t="s">
        <v>576</v>
      </c>
      <c r="H46" s="8" t="s">
        <v>577</v>
      </c>
      <c r="I46" s="8" t="s">
        <v>578</v>
      </c>
      <c r="J46" s="9" t="s">
        <v>579</v>
      </c>
    </row>
    <row r="47" spans="2:10" ht="57.75" customHeight="1" x14ac:dyDescent="0.15">
      <c r="B47" s="10"/>
      <c r="C47" s="1139" t="s">
        <v>3</v>
      </c>
      <c r="D47" s="1139"/>
      <c r="E47" s="1140"/>
      <c r="F47" s="11">
        <v>54.43</v>
      </c>
      <c r="G47" s="12">
        <v>44.27</v>
      </c>
      <c r="H47" s="12">
        <v>41.57</v>
      </c>
      <c r="I47" s="12">
        <v>37.31</v>
      </c>
      <c r="J47" s="13">
        <v>36.76</v>
      </c>
    </row>
    <row r="48" spans="2:10" ht="57.75" customHeight="1" x14ac:dyDescent="0.15">
      <c r="B48" s="14"/>
      <c r="C48" s="1141" t="s">
        <v>4</v>
      </c>
      <c r="D48" s="1141"/>
      <c r="E48" s="1142"/>
      <c r="F48" s="15">
        <v>8.0399999999999991</v>
      </c>
      <c r="G48" s="16">
        <v>10.16</v>
      </c>
      <c r="H48" s="16">
        <v>10.84</v>
      </c>
      <c r="I48" s="16">
        <v>8.85</v>
      </c>
      <c r="J48" s="17">
        <v>9.75</v>
      </c>
    </row>
    <row r="49" spans="2:10" ht="57.75" customHeight="1" thickBot="1" x14ac:dyDescent="0.2">
      <c r="B49" s="18"/>
      <c r="C49" s="1143" t="s">
        <v>5</v>
      </c>
      <c r="D49" s="1143"/>
      <c r="E49" s="1144"/>
      <c r="F49" s="19" t="s">
        <v>580</v>
      </c>
      <c r="G49" s="20" t="s">
        <v>581</v>
      </c>
      <c r="H49" s="20">
        <v>2.1800000000000002</v>
      </c>
      <c r="I49" s="20" t="s">
        <v>582</v>
      </c>
      <c r="J49" s="21" t="s">
        <v>583</v>
      </c>
    </row>
    <row r="50" spans="2:10" x14ac:dyDescent="0.15"/>
  </sheetData>
  <sheetProtection algorithmName="SHA-512" hashValue="npeo44eFZdAHgt3N5g93y78lEH9rQ+N9Kxo+EKx/TC1CqiRLk29Wcy3WBZSBq9uv5EP+QTOk5obMg1tFUwOqTw==" saltValue="UF/glgT0aYvN/+kcGo8vT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575</v>
      </c>
      <c r="G33" s="29" t="s">
        <v>576</v>
      </c>
      <c r="H33" s="29" t="s">
        <v>577</v>
      </c>
      <c r="I33" s="29" t="s">
        <v>578</v>
      </c>
      <c r="J33" s="30" t="s">
        <v>579</v>
      </c>
      <c r="K33" s="22"/>
      <c r="L33" s="22"/>
      <c r="M33" s="22"/>
      <c r="N33" s="22"/>
      <c r="O33" s="22"/>
      <c r="P33" s="22"/>
    </row>
    <row r="34" spans="1:16" ht="39" customHeight="1" x14ac:dyDescent="0.15">
      <c r="A34" s="22"/>
      <c r="B34" s="31"/>
      <c r="C34" s="1151" t="s">
        <v>584</v>
      </c>
      <c r="D34" s="1151"/>
      <c r="E34" s="1152"/>
      <c r="F34" s="32">
        <v>125.71</v>
      </c>
      <c r="G34" s="33">
        <v>123.1</v>
      </c>
      <c r="H34" s="33">
        <v>111.1</v>
      </c>
      <c r="I34" s="33">
        <v>98.15</v>
      </c>
      <c r="J34" s="34">
        <v>89.2</v>
      </c>
      <c r="K34" s="22"/>
      <c r="L34" s="22"/>
      <c r="M34" s="22"/>
      <c r="N34" s="22"/>
      <c r="O34" s="22"/>
      <c r="P34" s="22"/>
    </row>
    <row r="35" spans="1:16" ht="39" customHeight="1" x14ac:dyDescent="0.15">
      <c r="A35" s="22"/>
      <c r="B35" s="35"/>
      <c r="C35" s="1145" t="s">
        <v>585</v>
      </c>
      <c r="D35" s="1146"/>
      <c r="E35" s="1147"/>
      <c r="F35" s="36">
        <v>6.33</v>
      </c>
      <c r="G35" s="37">
        <v>8.4</v>
      </c>
      <c r="H35" s="37">
        <v>9.01</v>
      </c>
      <c r="I35" s="37">
        <v>8.0500000000000007</v>
      </c>
      <c r="J35" s="38">
        <v>8.2200000000000006</v>
      </c>
      <c r="K35" s="22"/>
      <c r="L35" s="22"/>
      <c r="M35" s="22"/>
      <c r="N35" s="22"/>
      <c r="O35" s="22"/>
      <c r="P35" s="22"/>
    </row>
    <row r="36" spans="1:16" ht="39" customHeight="1" x14ac:dyDescent="0.15">
      <c r="A36" s="22"/>
      <c r="B36" s="35"/>
      <c r="C36" s="1145" t="s">
        <v>586</v>
      </c>
      <c r="D36" s="1146"/>
      <c r="E36" s="1147"/>
      <c r="F36" s="36">
        <v>0.69</v>
      </c>
      <c r="G36" s="37">
        <v>0.42</v>
      </c>
      <c r="H36" s="37">
        <v>0.56000000000000005</v>
      </c>
      <c r="I36" s="37">
        <v>0.67</v>
      </c>
      <c r="J36" s="38">
        <v>0.82</v>
      </c>
      <c r="K36" s="22"/>
      <c r="L36" s="22"/>
      <c r="M36" s="22"/>
      <c r="N36" s="22"/>
      <c r="O36" s="22"/>
      <c r="P36" s="22"/>
    </row>
    <row r="37" spans="1:16" ht="39" customHeight="1" x14ac:dyDescent="0.15">
      <c r="A37" s="22"/>
      <c r="B37" s="35"/>
      <c r="C37" s="1145" t="s">
        <v>587</v>
      </c>
      <c r="D37" s="1146"/>
      <c r="E37" s="1147"/>
      <c r="F37" s="36">
        <v>1.1299999999999999</v>
      </c>
      <c r="G37" s="37">
        <v>1.1599999999999999</v>
      </c>
      <c r="H37" s="37">
        <v>0.92</v>
      </c>
      <c r="I37" s="37">
        <v>0.83</v>
      </c>
      <c r="J37" s="38">
        <v>0.64</v>
      </c>
      <c r="K37" s="22"/>
      <c r="L37" s="22"/>
      <c r="M37" s="22"/>
      <c r="N37" s="22"/>
      <c r="O37" s="22"/>
      <c r="P37" s="22"/>
    </row>
    <row r="38" spans="1:16" ht="39" customHeight="1" x14ac:dyDescent="0.15">
      <c r="A38" s="22"/>
      <c r="B38" s="35"/>
      <c r="C38" s="1145" t="s">
        <v>588</v>
      </c>
      <c r="D38" s="1146"/>
      <c r="E38" s="1147"/>
      <c r="F38" s="36">
        <v>0.04</v>
      </c>
      <c r="G38" s="37">
        <v>0.05</v>
      </c>
      <c r="H38" s="37">
        <v>0.04</v>
      </c>
      <c r="I38" s="37">
        <v>0.04</v>
      </c>
      <c r="J38" s="38">
        <v>0.15</v>
      </c>
      <c r="K38" s="22"/>
      <c r="L38" s="22"/>
      <c r="M38" s="22"/>
      <c r="N38" s="22"/>
      <c r="O38" s="22"/>
      <c r="P38" s="22"/>
    </row>
    <row r="39" spans="1:16" ht="39" customHeight="1" x14ac:dyDescent="0.15">
      <c r="A39" s="22"/>
      <c r="B39" s="35"/>
      <c r="C39" s="1145" t="s">
        <v>589</v>
      </c>
      <c r="D39" s="1146"/>
      <c r="E39" s="1147"/>
      <c r="F39" s="36">
        <v>0.15</v>
      </c>
      <c r="G39" s="37">
        <v>0.27</v>
      </c>
      <c r="H39" s="37">
        <v>0.2</v>
      </c>
      <c r="I39" s="37">
        <v>0.19</v>
      </c>
      <c r="J39" s="38">
        <v>0.01</v>
      </c>
      <c r="K39" s="22"/>
      <c r="L39" s="22"/>
      <c r="M39" s="22"/>
      <c r="N39" s="22"/>
      <c r="O39" s="22"/>
      <c r="P39" s="22"/>
    </row>
    <row r="40" spans="1:16" ht="39" customHeight="1" x14ac:dyDescent="0.15">
      <c r="A40" s="22"/>
      <c r="B40" s="35"/>
      <c r="C40" s="1145" t="s">
        <v>590</v>
      </c>
      <c r="D40" s="1146"/>
      <c r="E40" s="1147"/>
      <c r="F40" s="36">
        <v>0</v>
      </c>
      <c r="G40" s="37">
        <v>1.51</v>
      </c>
      <c r="H40" s="37">
        <v>1.22</v>
      </c>
      <c r="I40" s="37">
        <v>0.13</v>
      </c>
      <c r="J40" s="38">
        <v>0</v>
      </c>
      <c r="K40" s="22"/>
      <c r="L40" s="22"/>
      <c r="M40" s="22"/>
      <c r="N40" s="22"/>
      <c r="O40" s="22"/>
      <c r="P40" s="22"/>
    </row>
    <row r="41" spans="1:16" ht="39" customHeight="1" x14ac:dyDescent="0.15">
      <c r="A41" s="22"/>
      <c r="B41" s="35"/>
      <c r="C41" s="1145" t="s">
        <v>591</v>
      </c>
      <c r="D41" s="1146"/>
      <c r="E41" s="1147"/>
      <c r="F41" s="36">
        <v>0</v>
      </c>
      <c r="G41" s="37">
        <v>0.34</v>
      </c>
      <c r="H41" s="37">
        <v>0.01</v>
      </c>
      <c r="I41" s="37">
        <v>0</v>
      </c>
      <c r="J41" s="38">
        <v>0</v>
      </c>
      <c r="K41" s="22"/>
      <c r="L41" s="22"/>
      <c r="M41" s="22"/>
      <c r="N41" s="22"/>
      <c r="O41" s="22"/>
      <c r="P41" s="22"/>
    </row>
    <row r="42" spans="1:16" ht="39" customHeight="1" x14ac:dyDescent="0.15">
      <c r="A42" s="22"/>
      <c r="B42" s="39"/>
      <c r="C42" s="1145" t="s">
        <v>592</v>
      </c>
      <c r="D42" s="1146"/>
      <c r="E42" s="1147"/>
      <c r="F42" s="36" t="s">
        <v>533</v>
      </c>
      <c r="G42" s="37" t="s">
        <v>533</v>
      </c>
      <c r="H42" s="37" t="s">
        <v>533</v>
      </c>
      <c r="I42" s="37" t="s">
        <v>533</v>
      </c>
      <c r="J42" s="38" t="s">
        <v>533</v>
      </c>
      <c r="K42" s="22"/>
      <c r="L42" s="22"/>
      <c r="M42" s="22"/>
      <c r="N42" s="22"/>
      <c r="O42" s="22"/>
      <c r="P42" s="22"/>
    </row>
    <row r="43" spans="1:16" ht="39" customHeight="1" thickBot="1" x14ac:dyDescent="0.2">
      <c r="A43" s="22"/>
      <c r="B43" s="40"/>
      <c r="C43" s="1148" t="s">
        <v>593</v>
      </c>
      <c r="D43" s="1149"/>
      <c r="E43" s="1150"/>
      <c r="F43" s="41">
        <v>0</v>
      </c>
      <c r="G43" s="42" t="s">
        <v>533</v>
      </c>
      <c r="H43" s="42" t="s">
        <v>533</v>
      </c>
      <c r="I43" s="42" t="s">
        <v>533</v>
      </c>
      <c r="J43" s="43" t="s">
        <v>533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f3SQvcSXnsW+RH3SilTEVoBhJrH73By7IV8llrGihAH7sXob3n+ygyECcAMPua8KlXalKEkc6btAT4bVh9YhSg==" saltValue="S8yQKW0Zq2Py+MWY989C9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575</v>
      </c>
      <c r="L44" s="56" t="s">
        <v>576</v>
      </c>
      <c r="M44" s="56" t="s">
        <v>577</v>
      </c>
      <c r="N44" s="56" t="s">
        <v>578</v>
      </c>
      <c r="O44" s="57" t="s">
        <v>579</v>
      </c>
      <c r="P44" s="48"/>
      <c r="Q44" s="48"/>
      <c r="R44" s="48"/>
      <c r="S44" s="48"/>
      <c r="T44" s="48"/>
      <c r="U44" s="48"/>
    </row>
    <row r="45" spans="1:21" ht="30.75" customHeight="1" x14ac:dyDescent="0.15">
      <c r="A45" s="48"/>
      <c r="B45" s="1153" t="s">
        <v>11</v>
      </c>
      <c r="C45" s="1154"/>
      <c r="D45" s="58"/>
      <c r="E45" s="1159" t="s">
        <v>12</v>
      </c>
      <c r="F45" s="1159"/>
      <c r="G45" s="1159"/>
      <c r="H45" s="1159"/>
      <c r="I45" s="1159"/>
      <c r="J45" s="1160"/>
      <c r="K45" s="59">
        <v>895</v>
      </c>
      <c r="L45" s="60">
        <v>892</v>
      </c>
      <c r="M45" s="60">
        <v>472</v>
      </c>
      <c r="N45" s="60">
        <v>433</v>
      </c>
      <c r="O45" s="61">
        <v>465</v>
      </c>
      <c r="P45" s="48"/>
      <c r="Q45" s="48"/>
      <c r="R45" s="48"/>
      <c r="S45" s="48"/>
      <c r="T45" s="48"/>
      <c r="U45" s="48"/>
    </row>
    <row r="46" spans="1:21" ht="30.75" customHeight="1" x14ac:dyDescent="0.15">
      <c r="A46" s="48"/>
      <c r="B46" s="1155"/>
      <c r="C46" s="1156"/>
      <c r="D46" s="62"/>
      <c r="E46" s="1161" t="s">
        <v>13</v>
      </c>
      <c r="F46" s="1161"/>
      <c r="G46" s="1161"/>
      <c r="H46" s="1161"/>
      <c r="I46" s="1161"/>
      <c r="J46" s="1162"/>
      <c r="K46" s="63" t="s">
        <v>533</v>
      </c>
      <c r="L46" s="64" t="s">
        <v>533</v>
      </c>
      <c r="M46" s="64" t="s">
        <v>533</v>
      </c>
      <c r="N46" s="64" t="s">
        <v>533</v>
      </c>
      <c r="O46" s="65" t="s">
        <v>533</v>
      </c>
      <c r="P46" s="48"/>
      <c r="Q46" s="48"/>
      <c r="R46" s="48"/>
      <c r="S46" s="48"/>
      <c r="T46" s="48"/>
      <c r="U46" s="48"/>
    </row>
    <row r="47" spans="1:21" ht="30.75" customHeight="1" x14ac:dyDescent="0.15">
      <c r="A47" s="48"/>
      <c r="B47" s="1155"/>
      <c r="C47" s="1156"/>
      <c r="D47" s="62"/>
      <c r="E47" s="1161" t="s">
        <v>14</v>
      </c>
      <c r="F47" s="1161"/>
      <c r="G47" s="1161"/>
      <c r="H47" s="1161"/>
      <c r="I47" s="1161"/>
      <c r="J47" s="1162"/>
      <c r="K47" s="63" t="s">
        <v>533</v>
      </c>
      <c r="L47" s="64" t="s">
        <v>533</v>
      </c>
      <c r="M47" s="64" t="s">
        <v>533</v>
      </c>
      <c r="N47" s="64" t="s">
        <v>533</v>
      </c>
      <c r="O47" s="65" t="s">
        <v>533</v>
      </c>
      <c r="P47" s="48"/>
      <c r="Q47" s="48"/>
      <c r="R47" s="48"/>
      <c r="S47" s="48"/>
      <c r="T47" s="48"/>
      <c r="U47" s="48"/>
    </row>
    <row r="48" spans="1:21" ht="30.75" customHeight="1" x14ac:dyDescent="0.15">
      <c r="A48" s="48"/>
      <c r="B48" s="1155"/>
      <c r="C48" s="1156"/>
      <c r="D48" s="62"/>
      <c r="E48" s="1161" t="s">
        <v>15</v>
      </c>
      <c r="F48" s="1161"/>
      <c r="G48" s="1161"/>
      <c r="H48" s="1161"/>
      <c r="I48" s="1161"/>
      <c r="J48" s="1162"/>
      <c r="K48" s="63">
        <v>185</v>
      </c>
      <c r="L48" s="64">
        <v>195</v>
      </c>
      <c r="M48" s="64">
        <v>185</v>
      </c>
      <c r="N48" s="64">
        <v>224</v>
      </c>
      <c r="O48" s="65">
        <v>219</v>
      </c>
      <c r="P48" s="48"/>
      <c r="Q48" s="48"/>
      <c r="R48" s="48"/>
      <c r="S48" s="48"/>
      <c r="T48" s="48"/>
      <c r="U48" s="48"/>
    </row>
    <row r="49" spans="1:21" ht="30.75" customHeight="1" x14ac:dyDescent="0.15">
      <c r="A49" s="48"/>
      <c r="B49" s="1155"/>
      <c r="C49" s="1156"/>
      <c r="D49" s="62"/>
      <c r="E49" s="1161" t="s">
        <v>16</v>
      </c>
      <c r="F49" s="1161"/>
      <c r="G49" s="1161"/>
      <c r="H49" s="1161"/>
      <c r="I49" s="1161"/>
      <c r="J49" s="1162"/>
      <c r="K49" s="63" t="s">
        <v>533</v>
      </c>
      <c r="L49" s="64" t="s">
        <v>533</v>
      </c>
      <c r="M49" s="64" t="s">
        <v>533</v>
      </c>
      <c r="N49" s="64" t="s">
        <v>533</v>
      </c>
      <c r="O49" s="65" t="s">
        <v>533</v>
      </c>
      <c r="P49" s="48"/>
      <c r="Q49" s="48"/>
      <c r="R49" s="48"/>
      <c r="S49" s="48"/>
      <c r="T49" s="48"/>
      <c r="U49" s="48"/>
    </row>
    <row r="50" spans="1:21" ht="30.75" customHeight="1" x14ac:dyDescent="0.15">
      <c r="A50" s="48"/>
      <c r="B50" s="1155"/>
      <c r="C50" s="1156"/>
      <c r="D50" s="62"/>
      <c r="E50" s="1161" t="s">
        <v>17</v>
      </c>
      <c r="F50" s="1161"/>
      <c r="G50" s="1161"/>
      <c r="H50" s="1161"/>
      <c r="I50" s="1161"/>
      <c r="J50" s="1162"/>
      <c r="K50" s="63" t="s">
        <v>533</v>
      </c>
      <c r="L50" s="64" t="s">
        <v>533</v>
      </c>
      <c r="M50" s="64" t="s">
        <v>533</v>
      </c>
      <c r="N50" s="64" t="s">
        <v>533</v>
      </c>
      <c r="O50" s="65" t="s">
        <v>533</v>
      </c>
      <c r="P50" s="48"/>
      <c r="Q50" s="48"/>
      <c r="R50" s="48"/>
      <c r="S50" s="48"/>
      <c r="T50" s="48"/>
      <c r="U50" s="48"/>
    </row>
    <row r="51" spans="1:21" ht="30.75" customHeight="1" x14ac:dyDescent="0.15">
      <c r="A51" s="48"/>
      <c r="B51" s="1157"/>
      <c r="C51" s="1158"/>
      <c r="D51" s="66"/>
      <c r="E51" s="1161" t="s">
        <v>18</v>
      </c>
      <c r="F51" s="1161"/>
      <c r="G51" s="1161"/>
      <c r="H51" s="1161"/>
      <c r="I51" s="1161"/>
      <c r="J51" s="1162"/>
      <c r="K51" s="63" t="s">
        <v>533</v>
      </c>
      <c r="L51" s="64" t="s">
        <v>533</v>
      </c>
      <c r="M51" s="64" t="s">
        <v>533</v>
      </c>
      <c r="N51" s="64" t="s">
        <v>533</v>
      </c>
      <c r="O51" s="65" t="s">
        <v>533</v>
      </c>
      <c r="P51" s="48"/>
      <c r="Q51" s="48"/>
      <c r="R51" s="48"/>
      <c r="S51" s="48"/>
      <c r="T51" s="48"/>
      <c r="U51" s="48"/>
    </row>
    <row r="52" spans="1:21" ht="30.75" customHeight="1" x14ac:dyDescent="0.15">
      <c r="A52" s="48"/>
      <c r="B52" s="1163" t="s">
        <v>19</v>
      </c>
      <c r="C52" s="1164"/>
      <c r="D52" s="66"/>
      <c r="E52" s="1161" t="s">
        <v>20</v>
      </c>
      <c r="F52" s="1161"/>
      <c r="G52" s="1161"/>
      <c r="H52" s="1161"/>
      <c r="I52" s="1161"/>
      <c r="J52" s="1162"/>
      <c r="K52" s="63">
        <v>968</v>
      </c>
      <c r="L52" s="64">
        <v>964</v>
      </c>
      <c r="M52" s="64">
        <v>536</v>
      </c>
      <c r="N52" s="64">
        <v>505</v>
      </c>
      <c r="O52" s="65">
        <v>497</v>
      </c>
      <c r="P52" s="48"/>
      <c r="Q52" s="48"/>
      <c r="R52" s="48"/>
      <c r="S52" s="48"/>
      <c r="T52" s="48"/>
      <c r="U52" s="48"/>
    </row>
    <row r="53" spans="1:21" ht="30.75" customHeight="1" thickBot="1" x14ac:dyDescent="0.2">
      <c r="A53" s="48"/>
      <c r="B53" s="1165" t="s">
        <v>21</v>
      </c>
      <c r="C53" s="1166"/>
      <c r="D53" s="67"/>
      <c r="E53" s="1167" t="s">
        <v>22</v>
      </c>
      <c r="F53" s="1167"/>
      <c r="G53" s="1167"/>
      <c r="H53" s="1167"/>
      <c r="I53" s="1167"/>
      <c r="J53" s="1168"/>
      <c r="K53" s="68">
        <v>112</v>
      </c>
      <c r="L53" s="69">
        <v>123</v>
      </c>
      <c r="M53" s="69">
        <v>121</v>
      </c>
      <c r="N53" s="69">
        <v>152</v>
      </c>
      <c r="O53" s="70">
        <v>187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594</v>
      </c>
      <c r="P56" s="48"/>
      <c r="Q56" s="48"/>
      <c r="R56" s="48"/>
      <c r="S56" s="48"/>
      <c r="T56" s="48"/>
      <c r="U56" s="48"/>
    </row>
    <row r="57" spans="1:21" ht="31.5" customHeight="1" thickBot="1" x14ac:dyDescent="0.2">
      <c r="A57" s="48"/>
      <c r="B57" s="76"/>
      <c r="C57" s="77"/>
      <c r="D57" s="77"/>
      <c r="E57" s="78"/>
      <c r="F57" s="78"/>
      <c r="G57" s="78"/>
      <c r="H57" s="78"/>
      <c r="I57" s="78"/>
      <c r="J57" s="79" t="s">
        <v>2</v>
      </c>
      <c r="K57" s="80" t="s">
        <v>595</v>
      </c>
      <c r="L57" s="81" t="s">
        <v>596</v>
      </c>
      <c r="M57" s="81" t="s">
        <v>597</v>
      </c>
      <c r="N57" s="81" t="s">
        <v>598</v>
      </c>
      <c r="O57" s="82" t="s">
        <v>599</v>
      </c>
      <c r="P57" s="48"/>
      <c r="Q57" s="48"/>
      <c r="R57" s="48"/>
      <c r="S57" s="48"/>
      <c r="T57" s="48"/>
      <c r="U57" s="48"/>
    </row>
    <row r="58" spans="1:21" ht="31.5" customHeight="1" x14ac:dyDescent="0.15">
      <c r="B58" s="1169" t="s">
        <v>26</v>
      </c>
      <c r="C58" s="1170"/>
      <c r="D58" s="1175" t="s">
        <v>27</v>
      </c>
      <c r="E58" s="1176"/>
      <c r="F58" s="1176"/>
      <c r="G58" s="1176"/>
      <c r="H58" s="1176"/>
      <c r="I58" s="1176"/>
      <c r="J58" s="1177"/>
      <c r="K58" s="83"/>
      <c r="L58" s="84"/>
      <c r="M58" s="84"/>
      <c r="N58" s="84"/>
      <c r="O58" s="85"/>
    </row>
    <row r="59" spans="1:21" ht="31.5" customHeight="1" x14ac:dyDescent="0.15">
      <c r="B59" s="1171"/>
      <c r="C59" s="1172"/>
      <c r="D59" s="1178" t="s">
        <v>28</v>
      </c>
      <c r="E59" s="1179"/>
      <c r="F59" s="1179"/>
      <c r="G59" s="1179"/>
      <c r="H59" s="1179"/>
      <c r="I59" s="1179"/>
      <c r="J59" s="1180"/>
      <c r="K59" s="86"/>
      <c r="L59" s="87"/>
      <c r="M59" s="87"/>
      <c r="N59" s="87"/>
      <c r="O59" s="88"/>
    </row>
    <row r="60" spans="1:21" ht="31.5" customHeight="1" thickBot="1" x14ac:dyDescent="0.2">
      <c r="B60" s="1173"/>
      <c r="C60" s="1174"/>
      <c r="D60" s="1181" t="s">
        <v>29</v>
      </c>
      <c r="E60" s="1182"/>
      <c r="F60" s="1182"/>
      <c r="G60" s="1182"/>
      <c r="H60" s="1182"/>
      <c r="I60" s="1182"/>
      <c r="J60" s="1183"/>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09j9CgxLLGrOG3uY6J+ISTZH5qPDdnNSCEuDfVTw9kIZUnL3jQHY+WvyE3iSToPDXj3Qy7j1m6zc7yymHXp3xA==" saltValue="Hq774CrE91zd6YBzgAFLR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575</v>
      </c>
      <c r="J40" s="103" t="s">
        <v>576</v>
      </c>
      <c r="K40" s="103" t="s">
        <v>577</v>
      </c>
      <c r="L40" s="103" t="s">
        <v>578</v>
      </c>
      <c r="M40" s="104" t="s">
        <v>579</v>
      </c>
    </row>
    <row r="41" spans="2:13" ht="27.75" customHeight="1" x14ac:dyDescent="0.15">
      <c r="B41" s="1184" t="s">
        <v>32</v>
      </c>
      <c r="C41" s="1185"/>
      <c r="D41" s="105"/>
      <c r="E41" s="1190" t="s">
        <v>33</v>
      </c>
      <c r="F41" s="1190"/>
      <c r="G41" s="1190"/>
      <c r="H41" s="1191"/>
      <c r="I41" s="355">
        <v>3646</v>
      </c>
      <c r="J41" s="356">
        <v>3429</v>
      </c>
      <c r="K41" s="356">
        <v>3213</v>
      </c>
      <c r="L41" s="356">
        <v>3071</v>
      </c>
      <c r="M41" s="357">
        <v>2646</v>
      </c>
    </row>
    <row r="42" spans="2:13" ht="27.75" customHeight="1" x14ac:dyDescent="0.15">
      <c r="B42" s="1186"/>
      <c r="C42" s="1187"/>
      <c r="D42" s="106"/>
      <c r="E42" s="1192" t="s">
        <v>34</v>
      </c>
      <c r="F42" s="1192"/>
      <c r="G42" s="1192"/>
      <c r="H42" s="1193"/>
      <c r="I42" s="358" t="s">
        <v>533</v>
      </c>
      <c r="J42" s="359" t="s">
        <v>533</v>
      </c>
      <c r="K42" s="359" t="s">
        <v>533</v>
      </c>
      <c r="L42" s="359" t="s">
        <v>533</v>
      </c>
      <c r="M42" s="360" t="s">
        <v>533</v>
      </c>
    </row>
    <row r="43" spans="2:13" ht="27.75" customHeight="1" x14ac:dyDescent="0.15">
      <c r="B43" s="1186"/>
      <c r="C43" s="1187"/>
      <c r="D43" s="106"/>
      <c r="E43" s="1192" t="s">
        <v>35</v>
      </c>
      <c r="F43" s="1192"/>
      <c r="G43" s="1192"/>
      <c r="H43" s="1193"/>
      <c r="I43" s="358">
        <v>2032</v>
      </c>
      <c r="J43" s="359">
        <v>2008</v>
      </c>
      <c r="K43" s="359">
        <v>1859</v>
      </c>
      <c r="L43" s="359">
        <v>1682</v>
      </c>
      <c r="M43" s="360">
        <v>1498</v>
      </c>
    </row>
    <row r="44" spans="2:13" ht="27.75" customHeight="1" x14ac:dyDescent="0.15">
      <c r="B44" s="1186"/>
      <c r="C44" s="1187"/>
      <c r="D44" s="106"/>
      <c r="E44" s="1192" t="s">
        <v>36</v>
      </c>
      <c r="F44" s="1192"/>
      <c r="G44" s="1192"/>
      <c r="H44" s="1193"/>
      <c r="I44" s="358" t="s">
        <v>533</v>
      </c>
      <c r="J44" s="359" t="s">
        <v>533</v>
      </c>
      <c r="K44" s="359" t="s">
        <v>533</v>
      </c>
      <c r="L44" s="359" t="s">
        <v>533</v>
      </c>
      <c r="M44" s="360" t="s">
        <v>533</v>
      </c>
    </row>
    <row r="45" spans="2:13" ht="27.75" customHeight="1" x14ac:dyDescent="0.15">
      <c r="B45" s="1186"/>
      <c r="C45" s="1187"/>
      <c r="D45" s="106"/>
      <c r="E45" s="1192" t="s">
        <v>37</v>
      </c>
      <c r="F45" s="1192"/>
      <c r="G45" s="1192"/>
      <c r="H45" s="1193"/>
      <c r="I45" s="358">
        <v>114</v>
      </c>
      <c r="J45" s="359">
        <v>92</v>
      </c>
      <c r="K45" s="359">
        <v>94</v>
      </c>
      <c r="L45" s="359">
        <v>74</v>
      </c>
      <c r="M45" s="360">
        <v>62</v>
      </c>
    </row>
    <row r="46" spans="2:13" ht="27.75" customHeight="1" x14ac:dyDescent="0.15">
      <c r="B46" s="1186"/>
      <c r="C46" s="1187"/>
      <c r="D46" s="107"/>
      <c r="E46" s="1192" t="s">
        <v>38</v>
      </c>
      <c r="F46" s="1192"/>
      <c r="G46" s="1192"/>
      <c r="H46" s="1193"/>
      <c r="I46" s="358" t="s">
        <v>533</v>
      </c>
      <c r="J46" s="359" t="s">
        <v>533</v>
      </c>
      <c r="K46" s="359" t="s">
        <v>533</v>
      </c>
      <c r="L46" s="359" t="s">
        <v>533</v>
      </c>
      <c r="M46" s="360" t="s">
        <v>533</v>
      </c>
    </row>
    <row r="47" spans="2:13" ht="27.75" customHeight="1" x14ac:dyDescent="0.15">
      <c r="B47" s="1186"/>
      <c r="C47" s="1187"/>
      <c r="D47" s="108"/>
      <c r="E47" s="1194" t="s">
        <v>39</v>
      </c>
      <c r="F47" s="1195"/>
      <c r="G47" s="1195"/>
      <c r="H47" s="1196"/>
      <c r="I47" s="358" t="s">
        <v>533</v>
      </c>
      <c r="J47" s="359" t="s">
        <v>533</v>
      </c>
      <c r="K47" s="359" t="s">
        <v>533</v>
      </c>
      <c r="L47" s="359" t="s">
        <v>533</v>
      </c>
      <c r="M47" s="360" t="s">
        <v>533</v>
      </c>
    </row>
    <row r="48" spans="2:13" ht="27.75" customHeight="1" x14ac:dyDescent="0.15">
      <c r="B48" s="1186"/>
      <c r="C48" s="1187"/>
      <c r="D48" s="106"/>
      <c r="E48" s="1192" t="s">
        <v>40</v>
      </c>
      <c r="F48" s="1192"/>
      <c r="G48" s="1192"/>
      <c r="H48" s="1193"/>
      <c r="I48" s="358" t="s">
        <v>533</v>
      </c>
      <c r="J48" s="359" t="s">
        <v>533</v>
      </c>
      <c r="K48" s="359" t="s">
        <v>533</v>
      </c>
      <c r="L48" s="359" t="s">
        <v>533</v>
      </c>
      <c r="M48" s="360" t="s">
        <v>533</v>
      </c>
    </row>
    <row r="49" spans="2:13" ht="27.75" customHeight="1" x14ac:dyDescent="0.15">
      <c r="B49" s="1188"/>
      <c r="C49" s="1189"/>
      <c r="D49" s="106"/>
      <c r="E49" s="1192" t="s">
        <v>41</v>
      </c>
      <c r="F49" s="1192"/>
      <c r="G49" s="1192"/>
      <c r="H49" s="1193"/>
      <c r="I49" s="358" t="s">
        <v>533</v>
      </c>
      <c r="J49" s="359" t="s">
        <v>533</v>
      </c>
      <c r="K49" s="359" t="s">
        <v>533</v>
      </c>
      <c r="L49" s="359" t="s">
        <v>533</v>
      </c>
      <c r="M49" s="360" t="s">
        <v>533</v>
      </c>
    </row>
    <row r="50" spans="2:13" ht="27.75" customHeight="1" x14ac:dyDescent="0.15">
      <c r="B50" s="1197" t="s">
        <v>42</v>
      </c>
      <c r="C50" s="1198"/>
      <c r="D50" s="109"/>
      <c r="E50" s="1192" t="s">
        <v>43</v>
      </c>
      <c r="F50" s="1192"/>
      <c r="G50" s="1192"/>
      <c r="H50" s="1193"/>
      <c r="I50" s="358">
        <v>2302</v>
      </c>
      <c r="J50" s="359">
        <v>1969</v>
      </c>
      <c r="K50" s="359">
        <v>1756</v>
      </c>
      <c r="L50" s="359">
        <v>1902</v>
      </c>
      <c r="M50" s="360">
        <v>1772</v>
      </c>
    </row>
    <row r="51" spans="2:13" ht="27.75" customHeight="1" x14ac:dyDescent="0.15">
      <c r="B51" s="1186"/>
      <c r="C51" s="1187"/>
      <c r="D51" s="106"/>
      <c r="E51" s="1192" t="s">
        <v>44</v>
      </c>
      <c r="F51" s="1192"/>
      <c r="G51" s="1192"/>
      <c r="H51" s="1193"/>
      <c r="I51" s="358">
        <v>61</v>
      </c>
      <c r="J51" s="359">
        <v>59</v>
      </c>
      <c r="K51" s="359">
        <v>7</v>
      </c>
      <c r="L51" s="359">
        <v>5</v>
      </c>
      <c r="M51" s="360">
        <v>4</v>
      </c>
    </row>
    <row r="52" spans="2:13" ht="27.75" customHeight="1" x14ac:dyDescent="0.15">
      <c r="B52" s="1188"/>
      <c r="C52" s="1189"/>
      <c r="D52" s="106"/>
      <c r="E52" s="1192" t="s">
        <v>45</v>
      </c>
      <c r="F52" s="1192"/>
      <c r="G52" s="1192"/>
      <c r="H52" s="1193"/>
      <c r="I52" s="358">
        <v>4118</v>
      </c>
      <c r="J52" s="359">
        <v>3761</v>
      </c>
      <c r="K52" s="359">
        <v>3489</v>
      </c>
      <c r="L52" s="359">
        <v>3266</v>
      </c>
      <c r="M52" s="360">
        <v>2817</v>
      </c>
    </row>
    <row r="53" spans="2:13" ht="27.75" customHeight="1" thickBot="1" x14ac:dyDescent="0.2">
      <c r="B53" s="1199" t="s">
        <v>46</v>
      </c>
      <c r="C53" s="1200"/>
      <c r="D53" s="110"/>
      <c r="E53" s="1201" t="s">
        <v>47</v>
      </c>
      <c r="F53" s="1201"/>
      <c r="G53" s="1201"/>
      <c r="H53" s="1202"/>
      <c r="I53" s="361">
        <v>-688</v>
      </c>
      <c r="J53" s="362">
        <v>-260</v>
      </c>
      <c r="K53" s="362">
        <v>-85</v>
      </c>
      <c r="L53" s="362">
        <v>-346</v>
      </c>
      <c r="M53" s="363">
        <v>-386</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bkdE/F2BFEXLP+DhXpmmdKHt/u+u0euA+JgASf5advFRFJvbHnwYV2zzwh78EKkASprFchmjxDTSbUMbzFjo3w==" saltValue="XGVr0VCo7VqUC9HPobp42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7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577</v>
      </c>
      <c r="G54" s="119" t="s">
        <v>578</v>
      </c>
      <c r="H54" s="120" t="s">
        <v>579</v>
      </c>
    </row>
    <row r="55" spans="2:8" ht="52.5" customHeight="1" x14ac:dyDescent="0.15">
      <c r="B55" s="121"/>
      <c r="C55" s="1211" t="s">
        <v>50</v>
      </c>
      <c r="D55" s="1211"/>
      <c r="E55" s="1212"/>
      <c r="F55" s="122">
        <v>798</v>
      </c>
      <c r="G55" s="122">
        <v>798</v>
      </c>
      <c r="H55" s="123">
        <v>772</v>
      </c>
    </row>
    <row r="56" spans="2:8" ht="52.5" customHeight="1" x14ac:dyDescent="0.15">
      <c r="B56" s="124"/>
      <c r="C56" s="1213" t="s">
        <v>51</v>
      </c>
      <c r="D56" s="1213"/>
      <c r="E56" s="1214"/>
      <c r="F56" s="125">
        <v>126</v>
      </c>
      <c r="G56" s="125">
        <v>136</v>
      </c>
      <c r="H56" s="126">
        <v>112</v>
      </c>
    </row>
    <row r="57" spans="2:8" ht="53.25" customHeight="1" x14ac:dyDescent="0.15">
      <c r="B57" s="124"/>
      <c r="C57" s="1215" t="s">
        <v>52</v>
      </c>
      <c r="D57" s="1215"/>
      <c r="E57" s="1216"/>
      <c r="F57" s="127">
        <v>700</v>
      </c>
      <c r="G57" s="127">
        <v>824</v>
      </c>
      <c r="H57" s="128">
        <v>720</v>
      </c>
    </row>
    <row r="58" spans="2:8" ht="45.75" customHeight="1" x14ac:dyDescent="0.15">
      <c r="B58" s="129"/>
      <c r="C58" s="1203" t="s">
        <v>604</v>
      </c>
      <c r="D58" s="1204"/>
      <c r="E58" s="1205"/>
      <c r="F58" s="130">
        <v>150</v>
      </c>
      <c r="G58" s="130">
        <v>235</v>
      </c>
      <c r="H58" s="131">
        <v>229</v>
      </c>
    </row>
    <row r="59" spans="2:8" ht="45.75" customHeight="1" x14ac:dyDescent="0.15">
      <c r="B59" s="129"/>
      <c r="C59" s="1203" t="s">
        <v>605</v>
      </c>
      <c r="D59" s="1204"/>
      <c r="E59" s="1205"/>
      <c r="F59" s="130">
        <v>173</v>
      </c>
      <c r="G59" s="130">
        <v>216</v>
      </c>
      <c r="H59" s="131">
        <v>184</v>
      </c>
    </row>
    <row r="60" spans="2:8" ht="45.75" customHeight="1" x14ac:dyDescent="0.15">
      <c r="B60" s="129"/>
      <c r="C60" s="1203" t="s">
        <v>606</v>
      </c>
      <c r="D60" s="1204"/>
      <c r="E60" s="1205"/>
      <c r="F60" s="130">
        <v>125</v>
      </c>
      <c r="G60" s="130">
        <v>126</v>
      </c>
      <c r="H60" s="131">
        <v>126</v>
      </c>
    </row>
    <row r="61" spans="2:8" ht="45.75" customHeight="1" x14ac:dyDescent="0.15">
      <c r="B61" s="129"/>
      <c r="C61" s="1203" t="s">
        <v>608</v>
      </c>
      <c r="D61" s="1204"/>
      <c r="E61" s="1205"/>
      <c r="F61" s="130">
        <v>70</v>
      </c>
      <c r="G61" s="130">
        <v>85</v>
      </c>
      <c r="H61" s="131">
        <v>66</v>
      </c>
    </row>
    <row r="62" spans="2:8" ht="45.75" customHeight="1" thickBot="1" x14ac:dyDescent="0.2">
      <c r="B62" s="132"/>
      <c r="C62" s="1206" t="s">
        <v>607</v>
      </c>
      <c r="D62" s="1207"/>
      <c r="E62" s="1208"/>
      <c r="F62" s="133">
        <v>103</v>
      </c>
      <c r="G62" s="133">
        <v>89</v>
      </c>
      <c r="H62" s="134">
        <v>55</v>
      </c>
    </row>
    <row r="63" spans="2:8" ht="52.5" customHeight="1" thickBot="1" x14ac:dyDescent="0.2">
      <c r="B63" s="135"/>
      <c r="C63" s="1209" t="s">
        <v>53</v>
      </c>
      <c r="D63" s="1209"/>
      <c r="E63" s="1210"/>
      <c r="F63" s="136">
        <v>1624</v>
      </c>
      <c r="G63" s="136">
        <v>1758</v>
      </c>
      <c r="H63" s="137">
        <v>1604</v>
      </c>
    </row>
    <row r="64" spans="2:8"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sheetData>
  <sheetProtection algorithmName="SHA-512" hashValue="BJud1Xg1sREb/QSb8xuIiiyNVB1Wd+p6ar3q78tG0PhqE6WOeXUZoLP82wvncpQIJFLzAix07vTfuBwZ0yLjfQ==" saltValue="YqFyjmmpfixZwfDaHub0w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11499-27FA-432A-8502-656220783CE6}">
  <sheetPr>
    <pageSetUpPr fitToPage="1"/>
  </sheetPr>
  <dimension ref="A1:DE85"/>
  <sheetViews>
    <sheetView showGridLines="0" topLeftCell="Z1" zoomScaleNormal="100" zoomScaleSheetLayoutView="55" workbookViewId="0">
      <selection activeCell="BJ49" sqref="BJ49"/>
    </sheetView>
  </sheetViews>
  <sheetFormatPr defaultColWidth="0" defaultRowHeight="13.5" customHeight="1" zeroHeight="1" x14ac:dyDescent="0.15"/>
  <cols>
    <col min="1" max="1" width="6.375" style="1219" customWidth="1"/>
    <col min="2" max="107" width="2.5" style="1219" customWidth="1"/>
    <col min="108" max="108" width="6.125" style="1226" customWidth="1"/>
    <col min="109" max="109" width="5.875" style="1225" customWidth="1"/>
    <col min="110" max="16384" width="8.625" style="1219" hidden="1"/>
  </cols>
  <sheetData>
    <row r="1" spans="1:109" ht="42.75" customHeight="1" x14ac:dyDescent="0.15">
      <c r="A1" s="1217"/>
      <c r="B1" s="1218"/>
      <c r="DD1" s="1219"/>
      <c r="DE1" s="1219"/>
    </row>
    <row r="2" spans="1:109" ht="25.5" customHeight="1" x14ac:dyDescent="0.15">
      <c r="A2" s="1220"/>
      <c r="C2" s="1220"/>
      <c r="O2" s="1220"/>
      <c r="P2" s="1220"/>
      <c r="Q2" s="1220"/>
      <c r="R2" s="1220"/>
      <c r="S2" s="1220"/>
      <c r="T2" s="1220"/>
      <c r="U2" s="1220"/>
      <c r="V2" s="1220"/>
      <c r="W2" s="1220"/>
      <c r="X2" s="1220"/>
      <c r="Y2" s="1220"/>
      <c r="Z2" s="1220"/>
      <c r="AA2" s="1220"/>
      <c r="AB2" s="1220"/>
      <c r="AC2" s="1220"/>
      <c r="AD2" s="1220"/>
      <c r="AE2" s="1220"/>
      <c r="AF2" s="1220"/>
      <c r="AG2" s="1220"/>
      <c r="AH2" s="1220"/>
      <c r="AI2" s="1220"/>
      <c r="AU2" s="1220"/>
      <c r="BG2" s="1220"/>
      <c r="BS2" s="1220"/>
      <c r="CE2" s="1220"/>
      <c r="CQ2" s="1220"/>
      <c r="DD2" s="1219"/>
      <c r="DE2" s="1219"/>
    </row>
    <row r="3" spans="1:109" ht="25.5" customHeight="1" x14ac:dyDescent="0.15">
      <c r="A3" s="1220"/>
      <c r="C3" s="1220"/>
      <c r="O3" s="1220"/>
      <c r="P3" s="1220"/>
      <c r="Q3" s="1220"/>
      <c r="R3" s="1220"/>
      <c r="S3" s="1220"/>
      <c r="T3" s="1220"/>
      <c r="U3" s="1220"/>
      <c r="V3" s="1220"/>
      <c r="W3" s="1220"/>
      <c r="X3" s="1220"/>
      <c r="Y3" s="1220"/>
      <c r="Z3" s="1220"/>
      <c r="AA3" s="1220"/>
      <c r="AB3" s="1220"/>
      <c r="AC3" s="1220"/>
      <c r="AD3" s="1220"/>
      <c r="AE3" s="1220"/>
      <c r="AF3" s="1220"/>
      <c r="AG3" s="1220"/>
      <c r="AH3" s="1220"/>
      <c r="AI3" s="1220"/>
      <c r="AU3" s="1220"/>
      <c r="BG3" s="1220"/>
      <c r="BS3" s="1220"/>
      <c r="CE3" s="1220"/>
      <c r="CQ3" s="1220"/>
      <c r="DD3" s="1219"/>
      <c r="DE3" s="1219"/>
    </row>
    <row r="4" spans="1:109" s="259" customFormat="1" x14ac:dyDescent="0.15">
      <c r="A4" s="1220"/>
      <c r="B4" s="1220"/>
      <c r="C4" s="1220"/>
      <c r="D4" s="1220"/>
      <c r="E4" s="1220"/>
      <c r="F4" s="1220"/>
      <c r="G4" s="1220"/>
      <c r="H4" s="1220"/>
      <c r="I4" s="1220"/>
      <c r="J4" s="1220"/>
      <c r="K4" s="1220"/>
      <c r="L4" s="1220"/>
      <c r="M4" s="1220"/>
      <c r="N4" s="1220"/>
      <c r="O4" s="1220"/>
      <c r="P4" s="1220"/>
      <c r="Q4" s="1220"/>
      <c r="R4" s="1220"/>
      <c r="S4" s="1220"/>
      <c r="T4" s="1220"/>
      <c r="U4" s="1220"/>
      <c r="V4" s="1220"/>
      <c r="W4" s="1220"/>
      <c r="X4" s="1220"/>
      <c r="Y4" s="1220"/>
      <c r="Z4" s="1220"/>
      <c r="AA4" s="1220"/>
      <c r="AB4" s="1220"/>
      <c r="AC4" s="1220"/>
      <c r="AD4" s="1220"/>
      <c r="AE4" s="1220"/>
      <c r="AF4" s="1220"/>
      <c r="AG4" s="1220"/>
      <c r="AH4" s="1220"/>
      <c r="AI4" s="1220"/>
      <c r="AJ4" s="1220"/>
      <c r="AK4" s="1220"/>
      <c r="AL4" s="1220"/>
      <c r="AM4" s="1220"/>
      <c r="AN4" s="1220"/>
      <c r="AO4" s="1220"/>
      <c r="AP4" s="1220"/>
      <c r="AQ4" s="1220"/>
      <c r="AR4" s="1220"/>
      <c r="AS4" s="1220"/>
      <c r="AT4" s="1220"/>
      <c r="AU4" s="1220"/>
      <c r="AV4" s="1220"/>
      <c r="AW4" s="1220"/>
      <c r="AX4" s="1220"/>
      <c r="AY4" s="1220"/>
      <c r="AZ4" s="1220"/>
      <c r="BA4" s="1220"/>
      <c r="BB4" s="1220"/>
      <c r="BC4" s="1220"/>
      <c r="BD4" s="1220"/>
      <c r="BE4" s="1220"/>
      <c r="BF4" s="1220"/>
      <c r="BG4" s="1220"/>
      <c r="BH4" s="1220"/>
      <c r="BI4" s="1220"/>
      <c r="BJ4" s="1220"/>
      <c r="BK4" s="1220"/>
      <c r="BL4" s="1220"/>
      <c r="BM4" s="1220"/>
      <c r="BN4" s="1220"/>
      <c r="BO4" s="1220"/>
      <c r="BP4" s="1220"/>
      <c r="BQ4" s="1220"/>
      <c r="BR4" s="1220"/>
      <c r="BS4" s="1220"/>
      <c r="BT4" s="1220"/>
      <c r="BU4" s="1220"/>
      <c r="BV4" s="1220"/>
      <c r="BW4" s="1220"/>
      <c r="BX4" s="1220"/>
      <c r="BY4" s="1220"/>
      <c r="BZ4" s="1220"/>
      <c r="CA4" s="1220"/>
      <c r="CB4" s="1220"/>
      <c r="CC4" s="1220"/>
      <c r="CD4" s="1220"/>
      <c r="CE4" s="1220"/>
      <c r="CF4" s="1220"/>
      <c r="CG4" s="1220"/>
      <c r="CH4" s="1220"/>
      <c r="CI4" s="1220"/>
      <c r="CJ4" s="1220"/>
      <c r="CK4" s="1220"/>
      <c r="CL4" s="1220"/>
      <c r="CM4" s="1220"/>
      <c r="CN4" s="1220"/>
      <c r="CO4" s="1220"/>
      <c r="CP4" s="1220"/>
      <c r="CQ4" s="1220"/>
      <c r="CR4" s="1220"/>
      <c r="CS4" s="1220"/>
      <c r="CT4" s="1220"/>
      <c r="CU4" s="1220"/>
      <c r="CV4" s="1220"/>
      <c r="CW4" s="1220"/>
      <c r="CX4" s="1220"/>
      <c r="CY4" s="1220"/>
      <c r="CZ4" s="1220"/>
      <c r="DA4" s="1220"/>
      <c r="DB4" s="1220"/>
      <c r="DC4" s="1220"/>
      <c r="DD4" s="1220"/>
      <c r="DE4" s="1220"/>
    </row>
    <row r="5" spans="1:109" s="259" customFormat="1" x14ac:dyDescent="0.15">
      <c r="A5" s="1220"/>
      <c r="B5" s="1220"/>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c r="AE5" s="1220"/>
      <c r="AF5" s="1220"/>
      <c r="AG5" s="1220"/>
      <c r="AH5" s="1220"/>
      <c r="AI5" s="1220"/>
      <c r="AJ5" s="1220"/>
      <c r="AK5" s="1220"/>
      <c r="AL5" s="1220"/>
      <c r="AM5" s="1220"/>
      <c r="AN5" s="1220"/>
      <c r="AO5" s="1220"/>
      <c r="AP5" s="1220"/>
      <c r="AQ5" s="1220"/>
      <c r="AR5" s="1220"/>
      <c r="AS5" s="1220"/>
      <c r="AT5" s="1220"/>
      <c r="AU5" s="1220"/>
      <c r="AV5" s="1220"/>
      <c r="AW5" s="1220"/>
      <c r="AX5" s="1220"/>
      <c r="AY5" s="1220"/>
      <c r="AZ5" s="1220"/>
      <c r="BA5" s="1220"/>
      <c r="BB5" s="1220"/>
      <c r="BC5" s="1220"/>
      <c r="BD5" s="1220"/>
      <c r="BE5" s="1220"/>
      <c r="BF5" s="1220"/>
      <c r="BG5" s="1220"/>
      <c r="BH5" s="1220"/>
      <c r="BI5" s="1220"/>
      <c r="BJ5" s="1220"/>
      <c r="BK5" s="1220"/>
      <c r="BL5" s="1220"/>
      <c r="BM5" s="1220"/>
      <c r="BN5" s="1220"/>
      <c r="BO5" s="1220"/>
      <c r="BP5" s="1220"/>
      <c r="BQ5" s="1220"/>
      <c r="BR5" s="1220"/>
      <c r="BS5" s="1220"/>
      <c r="BT5" s="1220"/>
      <c r="BU5" s="1220"/>
      <c r="BV5" s="1220"/>
      <c r="BW5" s="1220"/>
      <c r="BX5" s="1220"/>
      <c r="BY5" s="1220"/>
      <c r="BZ5" s="1220"/>
      <c r="CA5" s="1220"/>
      <c r="CB5" s="1220"/>
      <c r="CC5" s="1220"/>
      <c r="CD5" s="1220"/>
      <c r="CE5" s="1220"/>
      <c r="CF5" s="1220"/>
      <c r="CG5" s="1220"/>
      <c r="CH5" s="1220"/>
      <c r="CI5" s="1220"/>
      <c r="CJ5" s="1220"/>
      <c r="CK5" s="1220"/>
      <c r="CL5" s="1220"/>
      <c r="CM5" s="1220"/>
      <c r="CN5" s="1220"/>
      <c r="CO5" s="1220"/>
      <c r="CP5" s="1220"/>
      <c r="CQ5" s="1220"/>
      <c r="CR5" s="1220"/>
      <c r="CS5" s="1220"/>
      <c r="CT5" s="1220"/>
      <c r="CU5" s="1220"/>
      <c r="CV5" s="1220"/>
      <c r="CW5" s="1220"/>
      <c r="CX5" s="1220"/>
      <c r="CY5" s="1220"/>
      <c r="CZ5" s="1220"/>
      <c r="DA5" s="1220"/>
      <c r="DB5" s="1220"/>
      <c r="DC5" s="1220"/>
      <c r="DD5" s="1220"/>
      <c r="DE5" s="1220"/>
    </row>
    <row r="6" spans="1:109" s="259" customFormat="1" x14ac:dyDescent="0.15">
      <c r="A6" s="1220"/>
      <c r="B6" s="1220"/>
      <c r="C6" s="1220"/>
      <c r="D6" s="1220"/>
      <c r="E6" s="1220"/>
      <c r="F6" s="1220"/>
      <c r="G6" s="1220"/>
      <c r="H6" s="1220"/>
      <c r="I6" s="1220"/>
      <c r="J6" s="1220"/>
      <c r="K6" s="1220"/>
      <c r="L6" s="1220"/>
      <c r="M6" s="1220"/>
      <c r="N6" s="1220"/>
      <c r="O6" s="1220"/>
      <c r="P6" s="1220"/>
      <c r="Q6" s="1220"/>
      <c r="R6" s="1220"/>
      <c r="S6" s="1220"/>
      <c r="T6" s="1220"/>
      <c r="U6" s="1220"/>
      <c r="V6" s="1220"/>
      <c r="W6" s="1220"/>
      <c r="X6" s="1220"/>
      <c r="Y6" s="1220"/>
      <c r="Z6" s="1220"/>
      <c r="AA6" s="1220"/>
      <c r="AB6" s="1220"/>
      <c r="AC6" s="1220"/>
      <c r="AD6" s="1220"/>
      <c r="AE6" s="1220"/>
      <c r="AF6" s="1220"/>
      <c r="AG6" s="1220"/>
      <c r="AH6" s="1220"/>
      <c r="AI6" s="1220"/>
      <c r="AJ6" s="1220"/>
      <c r="AK6" s="1220"/>
      <c r="AL6" s="1220"/>
      <c r="AM6" s="1220"/>
      <c r="AN6" s="1220"/>
      <c r="AO6" s="1220"/>
      <c r="AP6" s="1220"/>
      <c r="AQ6" s="1220"/>
      <c r="AR6" s="1220"/>
      <c r="AS6" s="1220"/>
      <c r="AT6" s="1220"/>
      <c r="AU6" s="1220"/>
      <c r="AV6" s="1220"/>
      <c r="AW6" s="1220"/>
      <c r="AX6" s="1220"/>
      <c r="AY6" s="1220"/>
      <c r="AZ6" s="1220"/>
      <c r="BA6" s="1220"/>
      <c r="BB6" s="1220"/>
      <c r="BC6" s="1220"/>
      <c r="BD6" s="1220"/>
      <c r="BE6" s="1220"/>
      <c r="BF6" s="1220"/>
      <c r="BG6" s="1220"/>
      <c r="BH6" s="1220"/>
      <c r="BI6" s="1220"/>
      <c r="BJ6" s="1220"/>
      <c r="BK6" s="1220"/>
      <c r="BL6" s="1220"/>
      <c r="BM6" s="1220"/>
      <c r="BN6" s="1220"/>
      <c r="BO6" s="1220"/>
      <c r="BP6" s="1220"/>
      <c r="BQ6" s="1220"/>
      <c r="BR6" s="1220"/>
      <c r="BS6" s="1220"/>
      <c r="BT6" s="1220"/>
      <c r="BU6" s="1220"/>
      <c r="BV6" s="1220"/>
      <c r="BW6" s="1220"/>
      <c r="BX6" s="1220"/>
      <c r="BY6" s="1220"/>
      <c r="BZ6" s="1220"/>
      <c r="CA6" s="1220"/>
      <c r="CB6" s="1220"/>
      <c r="CC6" s="1220"/>
      <c r="CD6" s="1220"/>
      <c r="CE6" s="1220"/>
      <c r="CF6" s="1220"/>
      <c r="CG6" s="1220"/>
      <c r="CH6" s="1220"/>
      <c r="CI6" s="1220"/>
      <c r="CJ6" s="1220"/>
      <c r="CK6" s="1220"/>
      <c r="CL6" s="1220"/>
      <c r="CM6" s="1220"/>
      <c r="CN6" s="1220"/>
      <c r="CO6" s="1220"/>
      <c r="CP6" s="1220"/>
      <c r="CQ6" s="1220"/>
      <c r="CR6" s="1220"/>
      <c r="CS6" s="1220"/>
      <c r="CT6" s="1220"/>
      <c r="CU6" s="1220"/>
      <c r="CV6" s="1220"/>
      <c r="CW6" s="1220"/>
      <c r="CX6" s="1220"/>
      <c r="CY6" s="1220"/>
      <c r="CZ6" s="1220"/>
      <c r="DA6" s="1220"/>
      <c r="DB6" s="1220"/>
      <c r="DC6" s="1220"/>
      <c r="DD6" s="1220"/>
      <c r="DE6" s="1220"/>
    </row>
    <row r="7" spans="1:109" s="259" customFormat="1" x14ac:dyDescent="0.15">
      <c r="A7" s="1220"/>
      <c r="B7" s="1220"/>
      <c r="C7" s="1220"/>
      <c r="D7" s="1220"/>
      <c r="E7" s="1220"/>
      <c r="F7" s="1220"/>
      <c r="G7" s="1220"/>
      <c r="H7" s="1220"/>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1220"/>
      <c r="AM7" s="1220"/>
      <c r="AN7" s="1220"/>
      <c r="AO7" s="1220"/>
      <c r="AP7" s="1220"/>
      <c r="AQ7" s="1220"/>
      <c r="AR7" s="1220"/>
      <c r="AS7" s="1220"/>
      <c r="AT7" s="1220"/>
      <c r="AU7" s="1220"/>
      <c r="AV7" s="1220"/>
      <c r="AW7" s="1220"/>
      <c r="AX7" s="1220"/>
      <c r="AY7" s="1220"/>
      <c r="AZ7" s="1220"/>
      <c r="BA7" s="1220"/>
      <c r="BB7" s="1220"/>
      <c r="BC7" s="1220"/>
      <c r="BD7" s="1220"/>
      <c r="BE7" s="1220"/>
      <c r="BF7" s="1220"/>
      <c r="BG7" s="1220"/>
      <c r="BH7" s="1220"/>
      <c r="BI7" s="1220"/>
      <c r="BJ7" s="1220"/>
      <c r="BK7" s="1220"/>
      <c r="BL7" s="1220"/>
      <c r="BM7" s="1220"/>
      <c r="BN7" s="1220"/>
      <c r="BO7" s="1220"/>
      <c r="BP7" s="1220"/>
      <c r="BQ7" s="1220"/>
      <c r="BR7" s="1220"/>
      <c r="BS7" s="1220"/>
      <c r="BT7" s="1220"/>
      <c r="BU7" s="1220"/>
      <c r="BV7" s="1220"/>
      <c r="BW7" s="1220"/>
      <c r="BX7" s="1220"/>
      <c r="BY7" s="1220"/>
      <c r="BZ7" s="1220"/>
      <c r="CA7" s="1220"/>
      <c r="CB7" s="1220"/>
      <c r="CC7" s="1220"/>
      <c r="CD7" s="1220"/>
      <c r="CE7" s="1220"/>
      <c r="CF7" s="1220"/>
      <c r="CG7" s="1220"/>
      <c r="CH7" s="1220"/>
      <c r="CI7" s="1220"/>
      <c r="CJ7" s="1220"/>
      <c r="CK7" s="1220"/>
      <c r="CL7" s="1220"/>
      <c r="CM7" s="1220"/>
      <c r="CN7" s="1220"/>
      <c r="CO7" s="1220"/>
      <c r="CP7" s="1220"/>
      <c r="CQ7" s="1220"/>
      <c r="CR7" s="1220"/>
      <c r="CS7" s="1220"/>
      <c r="CT7" s="1220"/>
      <c r="CU7" s="1220"/>
      <c r="CV7" s="1220"/>
      <c r="CW7" s="1220"/>
      <c r="CX7" s="1220"/>
      <c r="CY7" s="1220"/>
      <c r="CZ7" s="1220"/>
      <c r="DA7" s="1220"/>
      <c r="DB7" s="1220"/>
      <c r="DC7" s="1220"/>
      <c r="DD7" s="1220"/>
      <c r="DE7" s="1220"/>
    </row>
    <row r="8" spans="1:109" s="259" customFormat="1" x14ac:dyDescent="0.15">
      <c r="A8" s="1220"/>
      <c r="B8" s="1220"/>
      <c r="C8" s="1220"/>
      <c r="D8" s="1220"/>
      <c r="E8" s="1220"/>
      <c r="F8" s="1220"/>
      <c r="G8" s="1220"/>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0"/>
      <c r="AF8" s="1220"/>
      <c r="AG8" s="1220"/>
      <c r="AH8" s="1220"/>
      <c r="AI8" s="1220"/>
      <c r="AJ8" s="1220"/>
      <c r="AK8" s="1220"/>
      <c r="AL8" s="1220"/>
      <c r="AM8" s="1220"/>
      <c r="AN8" s="1220"/>
      <c r="AO8" s="1220"/>
      <c r="AP8" s="1220"/>
      <c r="AQ8" s="1220"/>
      <c r="AR8" s="1220"/>
      <c r="AS8" s="1220"/>
      <c r="AT8" s="1220"/>
      <c r="AU8" s="1220"/>
      <c r="AV8" s="1220"/>
      <c r="AW8" s="1220"/>
      <c r="AX8" s="1220"/>
      <c r="AY8" s="1220"/>
      <c r="AZ8" s="1220"/>
      <c r="BA8" s="1220"/>
      <c r="BB8" s="1220"/>
      <c r="BC8" s="1220"/>
      <c r="BD8" s="1220"/>
      <c r="BE8" s="1220"/>
      <c r="BF8" s="1220"/>
      <c r="BG8" s="1220"/>
      <c r="BH8" s="1220"/>
      <c r="BI8" s="1220"/>
      <c r="BJ8" s="1220"/>
      <c r="BK8" s="1220"/>
      <c r="BL8" s="1220"/>
      <c r="BM8" s="1220"/>
      <c r="BN8" s="1220"/>
      <c r="BO8" s="1220"/>
      <c r="BP8" s="1220"/>
      <c r="BQ8" s="1220"/>
      <c r="BR8" s="1220"/>
      <c r="BS8" s="1220"/>
      <c r="BT8" s="1220"/>
      <c r="BU8" s="1220"/>
      <c r="BV8" s="1220"/>
      <c r="BW8" s="1220"/>
      <c r="BX8" s="1220"/>
      <c r="BY8" s="1220"/>
      <c r="BZ8" s="1220"/>
      <c r="CA8" s="1220"/>
      <c r="CB8" s="1220"/>
      <c r="CC8" s="1220"/>
      <c r="CD8" s="1220"/>
      <c r="CE8" s="1220"/>
      <c r="CF8" s="1220"/>
      <c r="CG8" s="1220"/>
      <c r="CH8" s="1220"/>
      <c r="CI8" s="1220"/>
      <c r="CJ8" s="1220"/>
      <c r="CK8" s="1220"/>
      <c r="CL8" s="1220"/>
      <c r="CM8" s="1220"/>
      <c r="CN8" s="1220"/>
      <c r="CO8" s="1220"/>
      <c r="CP8" s="1220"/>
      <c r="CQ8" s="1220"/>
      <c r="CR8" s="1220"/>
      <c r="CS8" s="1220"/>
      <c r="CT8" s="1220"/>
      <c r="CU8" s="1220"/>
      <c r="CV8" s="1220"/>
      <c r="CW8" s="1220"/>
      <c r="CX8" s="1220"/>
      <c r="CY8" s="1220"/>
      <c r="CZ8" s="1220"/>
      <c r="DA8" s="1220"/>
      <c r="DB8" s="1220"/>
      <c r="DC8" s="1220"/>
      <c r="DD8" s="1220"/>
      <c r="DE8" s="1220"/>
    </row>
    <row r="9" spans="1:109" s="259" customFormat="1" x14ac:dyDescent="0.15">
      <c r="A9" s="1220"/>
      <c r="B9" s="1220"/>
      <c r="C9" s="1220"/>
      <c r="D9" s="1220"/>
      <c r="E9" s="1220"/>
      <c r="F9" s="1220"/>
      <c r="G9" s="1220"/>
      <c r="H9" s="1220"/>
      <c r="I9" s="1220"/>
      <c r="J9" s="1220"/>
      <c r="K9" s="1220"/>
      <c r="L9" s="1220"/>
      <c r="M9" s="1220"/>
      <c r="N9" s="1220"/>
      <c r="O9" s="1220"/>
      <c r="P9" s="1220"/>
      <c r="Q9" s="1220"/>
      <c r="R9" s="1220"/>
      <c r="S9" s="1220"/>
      <c r="T9" s="1220"/>
      <c r="U9" s="1220"/>
      <c r="V9" s="1220"/>
      <c r="W9" s="1220"/>
      <c r="X9" s="1220"/>
      <c r="Y9" s="1220"/>
      <c r="Z9" s="1220"/>
      <c r="AA9" s="1220"/>
      <c r="AB9" s="1220"/>
      <c r="AC9" s="1220"/>
      <c r="AD9" s="1220"/>
      <c r="AE9" s="1220"/>
      <c r="AF9" s="1220"/>
      <c r="AG9" s="1220"/>
      <c r="AH9" s="1220"/>
      <c r="AI9" s="1220"/>
      <c r="AJ9" s="1220"/>
      <c r="AK9" s="1220"/>
      <c r="AL9" s="1220"/>
      <c r="AM9" s="1220"/>
      <c r="AN9" s="1220"/>
      <c r="AO9" s="1220"/>
      <c r="AP9" s="1220"/>
      <c r="AQ9" s="1220"/>
      <c r="AR9" s="1220"/>
      <c r="AS9" s="1220"/>
      <c r="AT9" s="1220"/>
      <c r="AU9" s="1220"/>
      <c r="AV9" s="1220"/>
      <c r="AW9" s="1220"/>
      <c r="AX9" s="1220"/>
      <c r="AY9" s="1220"/>
      <c r="AZ9" s="1220"/>
      <c r="BA9" s="1220"/>
      <c r="BB9" s="1220"/>
      <c r="BC9" s="1220"/>
      <c r="BD9" s="1220"/>
      <c r="BE9" s="1220"/>
      <c r="BF9" s="1220"/>
      <c r="BG9" s="1220"/>
      <c r="BH9" s="1220"/>
      <c r="BI9" s="1220"/>
      <c r="BJ9" s="1220"/>
      <c r="BK9" s="1220"/>
      <c r="BL9" s="1220"/>
      <c r="BM9" s="1220"/>
      <c r="BN9" s="1220"/>
      <c r="BO9" s="1220"/>
      <c r="BP9" s="1220"/>
      <c r="BQ9" s="1220"/>
      <c r="BR9" s="1220"/>
      <c r="BS9" s="1220"/>
      <c r="BT9" s="1220"/>
      <c r="BU9" s="1220"/>
      <c r="BV9" s="1220"/>
      <c r="BW9" s="1220"/>
      <c r="BX9" s="1220"/>
      <c r="BY9" s="1220"/>
      <c r="BZ9" s="1220"/>
      <c r="CA9" s="1220"/>
      <c r="CB9" s="1220"/>
      <c r="CC9" s="1220"/>
      <c r="CD9" s="1220"/>
      <c r="CE9" s="1220"/>
      <c r="CF9" s="1220"/>
      <c r="CG9" s="1220"/>
      <c r="CH9" s="1220"/>
      <c r="CI9" s="1220"/>
      <c r="CJ9" s="1220"/>
      <c r="CK9" s="1220"/>
      <c r="CL9" s="1220"/>
      <c r="CM9" s="1220"/>
      <c r="CN9" s="1220"/>
      <c r="CO9" s="1220"/>
      <c r="CP9" s="1220"/>
      <c r="CQ9" s="1220"/>
      <c r="CR9" s="1220"/>
      <c r="CS9" s="1220"/>
      <c r="CT9" s="1220"/>
      <c r="CU9" s="1220"/>
      <c r="CV9" s="1220"/>
      <c r="CW9" s="1220"/>
      <c r="CX9" s="1220"/>
      <c r="CY9" s="1220"/>
      <c r="CZ9" s="1220"/>
      <c r="DA9" s="1220"/>
      <c r="DB9" s="1220"/>
      <c r="DC9" s="1220"/>
      <c r="DD9" s="1220"/>
      <c r="DE9" s="1220"/>
    </row>
    <row r="10" spans="1:109" s="259" customFormat="1" x14ac:dyDescent="0.15">
      <c r="A10" s="1220"/>
      <c r="B10" s="1220"/>
      <c r="C10" s="1220"/>
      <c r="D10" s="1220"/>
      <c r="E10" s="1220"/>
      <c r="F10" s="1220"/>
      <c r="G10" s="1220"/>
      <c r="H10" s="1220"/>
      <c r="I10" s="1220"/>
      <c r="J10" s="1220"/>
      <c r="K10" s="1220"/>
      <c r="L10" s="1220"/>
      <c r="M10" s="1220"/>
      <c r="N10" s="1220"/>
      <c r="O10" s="1220"/>
      <c r="P10" s="1220"/>
      <c r="Q10" s="1220"/>
      <c r="R10" s="1220"/>
      <c r="S10" s="1220"/>
      <c r="T10" s="1220"/>
      <c r="U10" s="1220"/>
      <c r="V10" s="1220"/>
      <c r="W10" s="1220"/>
      <c r="X10" s="1220"/>
      <c r="Y10" s="1220"/>
      <c r="Z10" s="1220"/>
      <c r="AA10" s="1220"/>
      <c r="AB10" s="1220"/>
      <c r="AC10" s="1220"/>
      <c r="AD10" s="1220"/>
      <c r="AE10" s="1220"/>
      <c r="AF10" s="1220"/>
      <c r="AG10" s="1220"/>
      <c r="AH10" s="1220"/>
      <c r="AI10" s="1220"/>
      <c r="AJ10" s="1220"/>
      <c r="AK10" s="1220"/>
      <c r="AL10" s="1220"/>
      <c r="AM10" s="1220"/>
      <c r="AN10" s="1220"/>
      <c r="AO10" s="1220"/>
      <c r="AP10" s="1220"/>
      <c r="AQ10" s="1220"/>
      <c r="AR10" s="1220"/>
      <c r="AS10" s="1220"/>
      <c r="AT10" s="1220"/>
      <c r="AU10" s="1220"/>
      <c r="AV10" s="1220"/>
      <c r="AW10" s="1220"/>
      <c r="AX10" s="1220"/>
      <c r="AY10" s="1220"/>
      <c r="AZ10" s="1220"/>
      <c r="BA10" s="1220"/>
      <c r="BB10" s="1220"/>
      <c r="BC10" s="1220"/>
      <c r="BD10" s="1220"/>
      <c r="BE10" s="1220"/>
      <c r="BF10" s="1220"/>
      <c r="BG10" s="1220"/>
      <c r="BH10" s="1220"/>
      <c r="BI10" s="1220"/>
      <c r="BJ10" s="1220"/>
      <c r="BK10" s="1220"/>
      <c r="BL10" s="1220"/>
      <c r="BM10" s="1220"/>
      <c r="BN10" s="1220"/>
      <c r="BO10" s="1220"/>
      <c r="BP10" s="1220"/>
      <c r="BQ10" s="1220"/>
      <c r="BR10" s="1220"/>
      <c r="BS10" s="1220"/>
      <c r="BT10" s="1220"/>
      <c r="BU10" s="1220"/>
      <c r="BV10" s="1220"/>
      <c r="BW10" s="1220"/>
      <c r="BX10" s="1220"/>
      <c r="BY10" s="1220"/>
      <c r="BZ10" s="1220"/>
      <c r="CA10" s="1220"/>
      <c r="CB10" s="1220"/>
      <c r="CC10" s="1220"/>
      <c r="CD10" s="1220"/>
      <c r="CE10" s="1220"/>
      <c r="CF10" s="1220"/>
      <c r="CG10" s="1220"/>
      <c r="CH10" s="1220"/>
      <c r="CI10" s="1220"/>
      <c r="CJ10" s="1220"/>
      <c r="CK10" s="1220"/>
      <c r="CL10" s="1220"/>
      <c r="CM10" s="1220"/>
      <c r="CN10" s="1220"/>
      <c r="CO10" s="1220"/>
      <c r="CP10" s="1220"/>
      <c r="CQ10" s="1220"/>
      <c r="CR10" s="1220"/>
      <c r="CS10" s="1220"/>
      <c r="CT10" s="1220"/>
      <c r="CU10" s="1220"/>
      <c r="CV10" s="1220"/>
      <c r="CW10" s="1220"/>
      <c r="CX10" s="1220"/>
      <c r="CY10" s="1220"/>
      <c r="CZ10" s="1220"/>
      <c r="DA10" s="1220"/>
      <c r="DB10" s="1220"/>
      <c r="DC10" s="1220"/>
      <c r="DD10" s="1220"/>
      <c r="DE10" s="1220"/>
    </row>
    <row r="11" spans="1:109" s="259" customFormat="1" x14ac:dyDescent="0.15">
      <c r="A11" s="1220"/>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c r="X11" s="1220"/>
      <c r="Y11" s="1220"/>
      <c r="Z11" s="1220"/>
      <c r="AA11" s="1220"/>
      <c r="AB11" s="1220"/>
      <c r="AC11" s="1220"/>
      <c r="AD11" s="1220"/>
      <c r="AE11" s="1220"/>
      <c r="AF11" s="1220"/>
      <c r="AG11" s="1220"/>
      <c r="AH11" s="1220"/>
      <c r="AI11" s="1220"/>
      <c r="AJ11" s="1220"/>
      <c r="AK11" s="1220"/>
      <c r="AL11" s="1220"/>
      <c r="AM11" s="1220"/>
      <c r="AN11" s="1220"/>
      <c r="AO11" s="1220"/>
      <c r="AP11" s="1220"/>
      <c r="AQ11" s="1220"/>
      <c r="AR11" s="1220"/>
      <c r="AS11" s="1220"/>
      <c r="AT11" s="1220"/>
      <c r="AU11" s="1220"/>
      <c r="AV11" s="1220"/>
      <c r="AW11" s="1220"/>
      <c r="AX11" s="1220"/>
      <c r="AY11" s="1220"/>
      <c r="AZ11" s="1220"/>
      <c r="BA11" s="1220"/>
      <c r="BB11" s="1220"/>
      <c r="BC11" s="1220"/>
      <c r="BD11" s="1220"/>
      <c r="BE11" s="1220"/>
      <c r="BF11" s="1220"/>
      <c r="BG11" s="1220"/>
      <c r="BH11" s="1220"/>
      <c r="BI11" s="1220"/>
      <c r="BJ11" s="1220"/>
      <c r="BK11" s="1220"/>
      <c r="BL11" s="1220"/>
      <c r="BM11" s="1220"/>
      <c r="BN11" s="1220"/>
      <c r="BO11" s="1220"/>
      <c r="BP11" s="1220"/>
      <c r="BQ11" s="1220"/>
      <c r="BR11" s="1220"/>
      <c r="BS11" s="1220"/>
      <c r="BT11" s="1220"/>
      <c r="BU11" s="1220"/>
      <c r="BV11" s="1220"/>
      <c r="BW11" s="1220"/>
      <c r="BX11" s="1220"/>
      <c r="BY11" s="1220"/>
      <c r="BZ11" s="1220"/>
      <c r="CA11" s="1220"/>
      <c r="CB11" s="1220"/>
      <c r="CC11" s="1220"/>
      <c r="CD11" s="1220"/>
      <c r="CE11" s="1220"/>
      <c r="CF11" s="1220"/>
      <c r="CG11" s="1220"/>
      <c r="CH11" s="1220"/>
      <c r="CI11" s="1220"/>
      <c r="CJ11" s="1220"/>
      <c r="CK11" s="1220"/>
      <c r="CL11" s="1220"/>
      <c r="CM11" s="1220"/>
      <c r="CN11" s="1220"/>
      <c r="CO11" s="1220"/>
      <c r="CP11" s="1220"/>
      <c r="CQ11" s="1220"/>
      <c r="CR11" s="1220"/>
      <c r="CS11" s="1220"/>
      <c r="CT11" s="1220"/>
      <c r="CU11" s="1220"/>
      <c r="CV11" s="1220"/>
      <c r="CW11" s="1220"/>
      <c r="CX11" s="1220"/>
      <c r="CY11" s="1220"/>
      <c r="CZ11" s="1220"/>
      <c r="DA11" s="1220"/>
      <c r="DB11" s="1220"/>
      <c r="DC11" s="1220"/>
      <c r="DD11" s="1220"/>
      <c r="DE11" s="1220"/>
    </row>
    <row r="12" spans="1:109" s="259" customFormat="1" x14ac:dyDescent="0.15">
      <c r="A12" s="1220"/>
      <c r="B12" s="1220"/>
      <c r="C12" s="1220"/>
      <c r="D12" s="1220"/>
      <c r="E12" s="1220"/>
      <c r="F12" s="1220"/>
      <c r="G12" s="1220"/>
      <c r="H12" s="1220"/>
      <c r="I12" s="1220"/>
      <c r="J12" s="1220"/>
      <c r="K12" s="1220"/>
      <c r="L12" s="1220"/>
      <c r="M12" s="1220"/>
      <c r="N12" s="1220"/>
      <c r="O12" s="1220"/>
      <c r="P12" s="1220"/>
      <c r="Q12" s="1220"/>
      <c r="R12" s="1220"/>
      <c r="S12" s="1220"/>
      <c r="T12" s="1220"/>
      <c r="U12" s="1220"/>
      <c r="V12" s="1220"/>
      <c r="W12" s="1220"/>
      <c r="X12" s="1220"/>
      <c r="Y12" s="1220"/>
      <c r="Z12" s="1220"/>
      <c r="AA12" s="1220"/>
      <c r="AB12" s="1220"/>
      <c r="AC12" s="1220"/>
      <c r="AD12" s="1220"/>
      <c r="AE12" s="1220"/>
      <c r="AF12" s="1220"/>
      <c r="AG12" s="1220"/>
      <c r="AH12" s="1220"/>
      <c r="AI12" s="1220"/>
      <c r="AJ12" s="1220"/>
      <c r="AK12" s="1220"/>
      <c r="AL12" s="1220"/>
      <c r="AM12" s="1220"/>
      <c r="AN12" s="1220"/>
      <c r="AO12" s="1220"/>
      <c r="AP12" s="1220"/>
      <c r="AQ12" s="1220"/>
      <c r="AR12" s="1220"/>
      <c r="AS12" s="1220"/>
      <c r="AT12" s="1220"/>
      <c r="AU12" s="1220"/>
      <c r="AV12" s="1220"/>
      <c r="AW12" s="1220"/>
      <c r="AX12" s="1220"/>
      <c r="AY12" s="1220"/>
      <c r="AZ12" s="1220"/>
      <c r="BA12" s="1220"/>
      <c r="BB12" s="1220"/>
      <c r="BC12" s="1220"/>
      <c r="BD12" s="1220"/>
      <c r="BE12" s="1220"/>
      <c r="BF12" s="1220"/>
      <c r="BG12" s="1220"/>
      <c r="BH12" s="1220"/>
      <c r="BI12" s="1220"/>
      <c r="BJ12" s="1220"/>
      <c r="BK12" s="1220"/>
      <c r="BL12" s="1220"/>
      <c r="BM12" s="1220"/>
      <c r="BN12" s="1220"/>
      <c r="BO12" s="1220"/>
      <c r="BP12" s="1220"/>
      <c r="BQ12" s="1220"/>
      <c r="BR12" s="1220"/>
      <c r="BS12" s="1220"/>
      <c r="BT12" s="1220"/>
      <c r="BU12" s="1220"/>
      <c r="BV12" s="1220"/>
      <c r="BW12" s="1220"/>
      <c r="BX12" s="1220"/>
      <c r="BY12" s="1220"/>
      <c r="BZ12" s="1220"/>
      <c r="CA12" s="1220"/>
      <c r="CB12" s="1220"/>
      <c r="CC12" s="1220"/>
      <c r="CD12" s="1220"/>
      <c r="CE12" s="1220"/>
      <c r="CF12" s="1220"/>
      <c r="CG12" s="1220"/>
      <c r="CH12" s="1220"/>
      <c r="CI12" s="1220"/>
      <c r="CJ12" s="1220"/>
      <c r="CK12" s="1220"/>
      <c r="CL12" s="1220"/>
      <c r="CM12" s="1220"/>
      <c r="CN12" s="1220"/>
      <c r="CO12" s="1220"/>
      <c r="CP12" s="1220"/>
      <c r="CQ12" s="1220"/>
      <c r="CR12" s="1220"/>
      <c r="CS12" s="1220"/>
      <c r="CT12" s="1220"/>
      <c r="CU12" s="1220"/>
      <c r="CV12" s="1220"/>
      <c r="CW12" s="1220"/>
      <c r="CX12" s="1220"/>
      <c r="CY12" s="1220"/>
      <c r="CZ12" s="1220"/>
      <c r="DA12" s="1220"/>
      <c r="DB12" s="1220"/>
      <c r="DC12" s="1220"/>
      <c r="DD12" s="1220"/>
      <c r="DE12" s="1220"/>
    </row>
    <row r="13" spans="1:109" s="259" customFormat="1" x14ac:dyDescent="0.15">
      <c r="A13" s="1220"/>
      <c r="B13" s="1220"/>
      <c r="C13" s="1220"/>
      <c r="D13" s="1220"/>
      <c r="E13" s="1220"/>
      <c r="F13" s="1220"/>
      <c r="G13" s="1220"/>
      <c r="H13" s="1220"/>
      <c r="I13" s="1220"/>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1220"/>
      <c r="AM13" s="1220"/>
      <c r="AN13" s="1220"/>
      <c r="AO13" s="1220"/>
      <c r="AP13" s="1220"/>
      <c r="AQ13" s="1220"/>
      <c r="AR13" s="1220"/>
      <c r="AS13" s="1220"/>
      <c r="AT13" s="1220"/>
      <c r="AU13" s="1220"/>
      <c r="AV13" s="1220"/>
      <c r="AW13" s="1220"/>
      <c r="AX13" s="1220"/>
      <c r="AY13" s="1220"/>
      <c r="AZ13" s="1220"/>
      <c r="BA13" s="1220"/>
      <c r="BB13" s="1220"/>
      <c r="BC13" s="1220"/>
      <c r="BD13" s="1220"/>
      <c r="BE13" s="1220"/>
      <c r="BF13" s="1220"/>
      <c r="BG13" s="1220"/>
      <c r="BH13" s="1220"/>
      <c r="BI13" s="1220"/>
      <c r="BJ13" s="1220"/>
      <c r="BK13" s="1220"/>
      <c r="BL13" s="1220"/>
      <c r="BM13" s="1220"/>
      <c r="BN13" s="1220"/>
      <c r="BO13" s="1220"/>
      <c r="BP13" s="1220"/>
      <c r="BQ13" s="1220"/>
      <c r="BR13" s="1220"/>
      <c r="BS13" s="1220"/>
      <c r="BT13" s="1220"/>
      <c r="BU13" s="1220"/>
      <c r="BV13" s="1220"/>
      <c r="BW13" s="1220"/>
      <c r="BX13" s="1220"/>
      <c r="BY13" s="1220"/>
      <c r="BZ13" s="1220"/>
      <c r="CA13" s="1220"/>
      <c r="CB13" s="1220"/>
      <c r="CC13" s="1220"/>
      <c r="CD13" s="1220"/>
      <c r="CE13" s="1220"/>
      <c r="CF13" s="1220"/>
      <c r="CG13" s="1220"/>
      <c r="CH13" s="1220"/>
      <c r="CI13" s="1220"/>
      <c r="CJ13" s="1220"/>
      <c r="CK13" s="1220"/>
      <c r="CL13" s="1220"/>
      <c r="CM13" s="1220"/>
      <c r="CN13" s="1220"/>
      <c r="CO13" s="1220"/>
      <c r="CP13" s="1220"/>
      <c r="CQ13" s="1220"/>
      <c r="CR13" s="1220"/>
      <c r="CS13" s="1220"/>
      <c r="CT13" s="1220"/>
      <c r="CU13" s="1220"/>
      <c r="CV13" s="1220"/>
      <c r="CW13" s="1220"/>
      <c r="CX13" s="1220"/>
      <c r="CY13" s="1220"/>
      <c r="CZ13" s="1220"/>
      <c r="DA13" s="1220"/>
      <c r="DB13" s="1220"/>
      <c r="DC13" s="1220"/>
      <c r="DD13" s="1220"/>
      <c r="DE13" s="1220"/>
    </row>
    <row r="14" spans="1:109" s="259" customFormat="1" x14ac:dyDescent="0.15">
      <c r="A14" s="1220"/>
      <c r="B14" s="1220"/>
      <c r="C14" s="1220"/>
      <c r="D14" s="1220"/>
      <c r="E14" s="1220"/>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0"/>
      <c r="AR14" s="1220"/>
      <c r="AS14" s="1220"/>
      <c r="AT14" s="1220"/>
      <c r="AU14" s="1220"/>
      <c r="AV14" s="1220"/>
      <c r="AW14" s="1220"/>
      <c r="AX14" s="1220"/>
      <c r="AY14" s="1220"/>
      <c r="AZ14" s="1220"/>
      <c r="BA14" s="1220"/>
      <c r="BB14" s="1220"/>
      <c r="BC14" s="1220"/>
      <c r="BD14" s="1220"/>
      <c r="BE14" s="1220"/>
      <c r="BF14" s="1220"/>
      <c r="BG14" s="1220"/>
      <c r="BH14" s="1220"/>
      <c r="BI14" s="1220"/>
      <c r="BJ14" s="1220"/>
      <c r="BK14" s="1220"/>
      <c r="BL14" s="1220"/>
      <c r="BM14" s="1220"/>
      <c r="BN14" s="1220"/>
      <c r="BO14" s="1220"/>
      <c r="BP14" s="1220"/>
      <c r="BQ14" s="1220"/>
      <c r="BR14" s="1220"/>
      <c r="BS14" s="1220"/>
      <c r="BT14" s="1220"/>
      <c r="BU14" s="1220"/>
      <c r="BV14" s="1220"/>
      <c r="BW14" s="1220"/>
      <c r="BX14" s="1220"/>
      <c r="BY14" s="1220"/>
      <c r="BZ14" s="1220"/>
      <c r="CA14" s="1220"/>
      <c r="CB14" s="1220"/>
      <c r="CC14" s="1220"/>
      <c r="CD14" s="1220"/>
      <c r="CE14" s="1220"/>
      <c r="CF14" s="1220"/>
      <c r="CG14" s="1220"/>
      <c r="CH14" s="1220"/>
      <c r="CI14" s="1220"/>
      <c r="CJ14" s="1220"/>
      <c r="CK14" s="1220"/>
      <c r="CL14" s="1220"/>
      <c r="CM14" s="1220"/>
      <c r="CN14" s="1220"/>
      <c r="CO14" s="1220"/>
      <c r="CP14" s="1220"/>
      <c r="CQ14" s="1220"/>
      <c r="CR14" s="1220"/>
      <c r="CS14" s="1220"/>
      <c r="CT14" s="1220"/>
      <c r="CU14" s="1220"/>
      <c r="CV14" s="1220"/>
      <c r="CW14" s="1220"/>
      <c r="CX14" s="1220"/>
      <c r="CY14" s="1220"/>
      <c r="CZ14" s="1220"/>
      <c r="DA14" s="1220"/>
      <c r="DB14" s="1220"/>
      <c r="DC14" s="1220"/>
      <c r="DD14" s="1220"/>
      <c r="DE14" s="1220"/>
    </row>
    <row r="15" spans="1:109" s="259" customFormat="1" x14ac:dyDescent="0.15">
      <c r="A15" s="1219"/>
      <c r="B15" s="1220"/>
      <c r="C15" s="1220"/>
      <c r="D15" s="1220"/>
      <c r="E15" s="1220"/>
      <c r="F15" s="1220"/>
      <c r="G15" s="1220"/>
      <c r="H15" s="1220"/>
      <c r="I15" s="1220"/>
      <c r="J15" s="1220"/>
      <c r="K15" s="1220"/>
      <c r="L15" s="1220"/>
      <c r="M15" s="1220"/>
      <c r="N15" s="1220"/>
      <c r="O15" s="1220"/>
      <c r="P15" s="1220"/>
      <c r="Q15" s="1220"/>
      <c r="R15" s="1220"/>
      <c r="S15" s="1220"/>
      <c r="T15" s="1220"/>
      <c r="U15" s="1220"/>
      <c r="V15" s="1220"/>
      <c r="W15" s="1220"/>
      <c r="X15" s="1220"/>
      <c r="Y15" s="1220"/>
      <c r="Z15" s="1220"/>
      <c r="AA15" s="1220"/>
      <c r="AB15" s="1220"/>
      <c r="AC15" s="1220"/>
      <c r="AD15" s="1220"/>
      <c r="AE15" s="1220"/>
      <c r="AF15" s="1220"/>
      <c r="AG15" s="1220"/>
      <c r="AH15" s="1220"/>
      <c r="AI15" s="1220"/>
      <c r="AJ15" s="1220"/>
      <c r="AK15" s="1220"/>
      <c r="AL15" s="1220"/>
      <c r="AM15" s="1220"/>
      <c r="AN15" s="1220"/>
      <c r="AO15" s="1220"/>
      <c r="AP15" s="1220"/>
      <c r="AQ15" s="1220"/>
      <c r="AR15" s="1220"/>
      <c r="AS15" s="1220"/>
      <c r="AT15" s="1220"/>
      <c r="AU15" s="1220"/>
      <c r="AV15" s="1220"/>
      <c r="AW15" s="1220"/>
      <c r="AX15" s="1220"/>
      <c r="AY15" s="1220"/>
      <c r="AZ15" s="1220"/>
      <c r="BA15" s="1220"/>
      <c r="BB15" s="1220"/>
      <c r="BC15" s="1220"/>
      <c r="BD15" s="1220"/>
      <c r="BE15" s="1220"/>
      <c r="BF15" s="1220"/>
      <c r="BG15" s="1220"/>
      <c r="BH15" s="1220"/>
      <c r="BI15" s="1220"/>
      <c r="BJ15" s="1220"/>
      <c r="BK15" s="1220"/>
      <c r="BL15" s="1220"/>
      <c r="BM15" s="1220"/>
      <c r="BN15" s="1220"/>
      <c r="BO15" s="1220"/>
      <c r="BP15" s="1220"/>
      <c r="BQ15" s="1220"/>
      <c r="BR15" s="1220"/>
      <c r="BS15" s="1220"/>
      <c r="BT15" s="1220"/>
      <c r="BU15" s="1220"/>
      <c r="BV15" s="1220"/>
      <c r="BW15" s="1220"/>
      <c r="BX15" s="1220"/>
      <c r="BY15" s="1220"/>
      <c r="BZ15" s="1220"/>
      <c r="CA15" s="1220"/>
      <c r="CB15" s="1220"/>
      <c r="CC15" s="1220"/>
      <c r="CD15" s="1220"/>
      <c r="CE15" s="1220"/>
      <c r="CF15" s="1220"/>
      <c r="CG15" s="1220"/>
      <c r="CH15" s="1220"/>
      <c r="CI15" s="1220"/>
      <c r="CJ15" s="1220"/>
      <c r="CK15" s="1220"/>
      <c r="CL15" s="1220"/>
      <c r="CM15" s="1220"/>
      <c r="CN15" s="1220"/>
      <c r="CO15" s="1220"/>
      <c r="CP15" s="1220"/>
      <c r="CQ15" s="1220"/>
      <c r="CR15" s="1220"/>
      <c r="CS15" s="1220"/>
      <c r="CT15" s="1220"/>
      <c r="CU15" s="1220"/>
      <c r="CV15" s="1220"/>
      <c r="CW15" s="1220"/>
      <c r="CX15" s="1220"/>
      <c r="CY15" s="1220"/>
      <c r="CZ15" s="1220"/>
      <c r="DA15" s="1220"/>
      <c r="DB15" s="1220"/>
      <c r="DC15" s="1220"/>
      <c r="DD15" s="1220"/>
      <c r="DE15" s="1220"/>
    </row>
    <row r="16" spans="1:109" s="259" customFormat="1" x14ac:dyDescent="0.15">
      <c r="A16" s="1219"/>
      <c r="B16" s="1220"/>
      <c r="C16" s="1220"/>
      <c r="D16" s="1220"/>
      <c r="E16" s="1220"/>
      <c r="F16" s="1220"/>
      <c r="G16" s="1220"/>
      <c r="H16" s="1220"/>
      <c r="I16" s="1220"/>
      <c r="J16" s="1220"/>
      <c r="K16" s="1220"/>
      <c r="L16" s="1220"/>
      <c r="M16" s="1220"/>
      <c r="N16" s="1220"/>
      <c r="O16" s="1220"/>
      <c r="P16" s="1220"/>
      <c r="Q16" s="1220"/>
      <c r="R16" s="1220"/>
      <c r="S16" s="1220"/>
      <c r="T16" s="1220"/>
      <c r="U16" s="1220"/>
      <c r="V16" s="1220"/>
      <c r="W16" s="1220"/>
      <c r="X16" s="1220"/>
      <c r="Y16" s="1220"/>
      <c r="Z16" s="1220"/>
      <c r="AA16" s="1220"/>
      <c r="AB16" s="1220"/>
      <c r="AC16" s="1220"/>
      <c r="AD16" s="1220"/>
      <c r="AE16" s="1220"/>
      <c r="AF16" s="1220"/>
      <c r="AG16" s="1220"/>
      <c r="AH16" s="1220"/>
      <c r="AI16" s="1220"/>
      <c r="AJ16" s="1220"/>
      <c r="AK16" s="1220"/>
      <c r="AL16" s="1220"/>
      <c r="AM16" s="1220"/>
      <c r="AN16" s="1220"/>
      <c r="AO16" s="1220"/>
      <c r="AP16" s="1220"/>
      <c r="AQ16" s="1220"/>
      <c r="AR16" s="1220"/>
      <c r="AS16" s="1220"/>
      <c r="AT16" s="1220"/>
      <c r="AU16" s="1220"/>
      <c r="AV16" s="1220"/>
      <c r="AW16" s="1220"/>
      <c r="AX16" s="1220"/>
      <c r="AY16" s="1220"/>
      <c r="AZ16" s="1220"/>
      <c r="BA16" s="1220"/>
      <c r="BB16" s="1220"/>
      <c r="BC16" s="1220"/>
      <c r="BD16" s="1220"/>
      <c r="BE16" s="1220"/>
      <c r="BF16" s="1220"/>
      <c r="BG16" s="1220"/>
      <c r="BH16" s="1220"/>
      <c r="BI16" s="1220"/>
      <c r="BJ16" s="1220"/>
      <c r="BK16" s="1220"/>
      <c r="BL16" s="1220"/>
      <c r="BM16" s="1220"/>
      <c r="BN16" s="1220"/>
      <c r="BO16" s="1220"/>
      <c r="BP16" s="1220"/>
      <c r="BQ16" s="1220"/>
      <c r="BR16" s="1220"/>
      <c r="BS16" s="1220"/>
      <c r="BT16" s="1220"/>
      <c r="BU16" s="1220"/>
      <c r="BV16" s="1220"/>
      <c r="BW16" s="1220"/>
      <c r="BX16" s="1220"/>
      <c r="BY16" s="1220"/>
      <c r="BZ16" s="1220"/>
      <c r="CA16" s="1220"/>
      <c r="CB16" s="1220"/>
      <c r="CC16" s="1220"/>
      <c r="CD16" s="1220"/>
      <c r="CE16" s="1220"/>
      <c r="CF16" s="1220"/>
      <c r="CG16" s="1220"/>
      <c r="CH16" s="1220"/>
      <c r="CI16" s="1220"/>
      <c r="CJ16" s="1220"/>
      <c r="CK16" s="1220"/>
      <c r="CL16" s="1220"/>
      <c r="CM16" s="1220"/>
      <c r="CN16" s="1220"/>
      <c r="CO16" s="1220"/>
      <c r="CP16" s="1220"/>
      <c r="CQ16" s="1220"/>
      <c r="CR16" s="1220"/>
      <c r="CS16" s="1220"/>
      <c r="CT16" s="1220"/>
      <c r="CU16" s="1220"/>
      <c r="CV16" s="1220"/>
      <c r="CW16" s="1220"/>
      <c r="CX16" s="1220"/>
      <c r="CY16" s="1220"/>
      <c r="CZ16" s="1220"/>
      <c r="DA16" s="1220"/>
      <c r="DB16" s="1220"/>
      <c r="DC16" s="1220"/>
      <c r="DD16" s="1220"/>
      <c r="DE16" s="1220"/>
    </row>
    <row r="17" spans="1:109" s="259" customFormat="1" x14ac:dyDescent="0.15">
      <c r="A17" s="1219"/>
      <c r="B17" s="1220"/>
      <c r="C17" s="1220"/>
      <c r="D17" s="1220"/>
      <c r="E17" s="1220"/>
      <c r="F17" s="1220"/>
      <c r="G17" s="1220"/>
      <c r="H17" s="1220"/>
      <c r="I17" s="1220"/>
      <c r="J17" s="1220"/>
      <c r="K17" s="1220"/>
      <c r="L17" s="1220"/>
      <c r="M17" s="1220"/>
      <c r="N17" s="1220"/>
      <c r="O17" s="1220"/>
      <c r="P17" s="1220"/>
      <c r="Q17" s="1220"/>
      <c r="R17" s="1220"/>
      <c r="S17" s="1220"/>
      <c r="T17" s="1220"/>
      <c r="U17" s="1220"/>
      <c r="V17" s="1220"/>
      <c r="W17" s="1220"/>
      <c r="X17" s="1220"/>
      <c r="Y17" s="1220"/>
      <c r="Z17" s="1220"/>
      <c r="AA17" s="1220"/>
      <c r="AB17" s="1220"/>
      <c r="AC17" s="1220"/>
      <c r="AD17" s="1220"/>
      <c r="AE17" s="1220"/>
      <c r="AF17" s="1220"/>
      <c r="AG17" s="1220"/>
      <c r="AH17" s="1220"/>
      <c r="AI17" s="1220"/>
      <c r="AJ17" s="1220"/>
      <c r="AK17" s="1220"/>
      <c r="AL17" s="1220"/>
      <c r="AM17" s="1220"/>
      <c r="AN17" s="1220"/>
      <c r="AO17" s="1220"/>
      <c r="AP17" s="1220"/>
      <c r="AQ17" s="1220"/>
      <c r="AR17" s="1220"/>
      <c r="AS17" s="1220"/>
      <c r="AT17" s="1220"/>
      <c r="AU17" s="1220"/>
      <c r="AV17" s="1220"/>
      <c r="AW17" s="1220"/>
      <c r="AX17" s="1220"/>
      <c r="AY17" s="1220"/>
      <c r="AZ17" s="1220"/>
      <c r="BA17" s="1220"/>
      <c r="BB17" s="1220"/>
      <c r="BC17" s="1220"/>
      <c r="BD17" s="1220"/>
      <c r="BE17" s="1220"/>
      <c r="BF17" s="1220"/>
      <c r="BG17" s="1220"/>
      <c r="BH17" s="1220"/>
      <c r="BI17" s="1220"/>
      <c r="BJ17" s="1220"/>
      <c r="BK17" s="1220"/>
      <c r="BL17" s="1220"/>
      <c r="BM17" s="1220"/>
      <c r="BN17" s="1220"/>
      <c r="BO17" s="1220"/>
      <c r="BP17" s="1220"/>
      <c r="BQ17" s="1220"/>
      <c r="BR17" s="1220"/>
      <c r="BS17" s="1220"/>
      <c r="BT17" s="1220"/>
      <c r="BU17" s="1220"/>
      <c r="BV17" s="1220"/>
      <c r="BW17" s="1220"/>
      <c r="BX17" s="1220"/>
      <c r="BY17" s="1220"/>
      <c r="BZ17" s="1220"/>
      <c r="CA17" s="1220"/>
      <c r="CB17" s="1220"/>
      <c r="CC17" s="1220"/>
      <c r="CD17" s="1220"/>
      <c r="CE17" s="1220"/>
      <c r="CF17" s="1220"/>
      <c r="CG17" s="1220"/>
      <c r="CH17" s="1220"/>
      <c r="CI17" s="1220"/>
      <c r="CJ17" s="1220"/>
      <c r="CK17" s="1220"/>
      <c r="CL17" s="1220"/>
      <c r="CM17" s="1220"/>
      <c r="CN17" s="1220"/>
      <c r="CO17" s="1220"/>
      <c r="CP17" s="1220"/>
      <c r="CQ17" s="1220"/>
      <c r="CR17" s="1220"/>
      <c r="CS17" s="1220"/>
      <c r="CT17" s="1220"/>
      <c r="CU17" s="1220"/>
      <c r="CV17" s="1220"/>
      <c r="CW17" s="1220"/>
      <c r="CX17" s="1220"/>
      <c r="CY17" s="1220"/>
      <c r="CZ17" s="1220"/>
      <c r="DA17" s="1220"/>
      <c r="DB17" s="1220"/>
      <c r="DC17" s="1220"/>
      <c r="DD17" s="1220"/>
      <c r="DE17" s="1220"/>
    </row>
    <row r="18" spans="1:109" s="259" customFormat="1" x14ac:dyDescent="0.15">
      <c r="A18" s="1219"/>
      <c r="B18" s="1220"/>
      <c r="C18" s="1220"/>
      <c r="D18" s="1220"/>
      <c r="E18" s="1220"/>
      <c r="F18" s="1220"/>
      <c r="G18" s="1220"/>
      <c r="H18" s="1220"/>
      <c r="I18" s="1220"/>
      <c r="J18" s="1220"/>
      <c r="K18" s="1220"/>
      <c r="L18" s="1220"/>
      <c r="M18" s="1220"/>
      <c r="N18" s="1220"/>
      <c r="O18" s="1220"/>
      <c r="P18" s="1220"/>
      <c r="Q18" s="1220"/>
      <c r="R18" s="1220"/>
      <c r="S18" s="1220"/>
      <c r="T18" s="1220"/>
      <c r="U18" s="1220"/>
      <c r="V18" s="1220"/>
      <c r="W18" s="1220"/>
      <c r="X18" s="1220"/>
      <c r="Y18" s="1220"/>
      <c r="Z18" s="1220"/>
      <c r="AA18" s="1220"/>
      <c r="AB18" s="1220"/>
      <c r="AC18" s="1220"/>
      <c r="AD18" s="1220"/>
      <c r="AE18" s="1220"/>
      <c r="AF18" s="1220"/>
      <c r="AG18" s="1220"/>
      <c r="AH18" s="1220"/>
      <c r="AI18" s="1220"/>
      <c r="AJ18" s="1220"/>
      <c r="AK18" s="1220"/>
      <c r="AL18" s="1220"/>
      <c r="AM18" s="1220"/>
      <c r="AN18" s="1220"/>
      <c r="AO18" s="1220"/>
      <c r="AP18" s="1220"/>
      <c r="AQ18" s="1220"/>
      <c r="AR18" s="1220"/>
      <c r="AS18" s="1220"/>
      <c r="AT18" s="1220"/>
      <c r="AU18" s="1220"/>
      <c r="AV18" s="1220"/>
      <c r="AW18" s="1220"/>
      <c r="AX18" s="1220"/>
      <c r="AY18" s="1220"/>
      <c r="AZ18" s="1220"/>
      <c r="BA18" s="1220"/>
      <c r="BB18" s="1220"/>
      <c r="BC18" s="1220"/>
      <c r="BD18" s="1220"/>
      <c r="BE18" s="1220"/>
      <c r="BF18" s="1220"/>
      <c r="BG18" s="1220"/>
      <c r="BH18" s="1220"/>
      <c r="BI18" s="1220"/>
      <c r="BJ18" s="1220"/>
      <c r="BK18" s="1220"/>
      <c r="BL18" s="1220"/>
      <c r="BM18" s="1220"/>
      <c r="BN18" s="1220"/>
      <c r="BO18" s="1220"/>
      <c r="BP18" s="1220"/>
      <c r="BQ18" s="1220"/>
      <c r="BR18" s="1220"/>
      <c r="BS18" s="1220"/>
      <c r="BT18" s="1220"/>
      <c r="BU18" s="1220"/>
      <c r="BV18" s="1220"/>
      <c r="BW18" s="1220"/>
      <c r="BX18" s="1220"/>
      <c r="BY18" s="1220"/>
      <c r="BZ18" s="1220"/>
      <c r="CA18" s="1220"/>
      <c r="CB18" s="1220"/>
      <c r="CC18" s="1220"/>
      <c r="CD18" s="1220"/>
      <c r="CE18" s="1220"/>
      <c r="CF18" s="1220"/>
      <c r="CG18" s="1220"/>
      <c r="CH18" s="1220"/>
      <c r="CI18" s="1220"/>
      <c r="CJ18" s="1220"/>
      <c r="CK18" s="1220"/>
      <c r="CL18" s="1220"/>
      <c r="CM18" s="1220"/>
      <c r="CN18" s="1220"/>
      <c r="CO18" s="1220"/>
      <c r="CP18" s="1220"/>
      <c r="CQ18" s="1220"/>
      <c r="CR18" s="1220"/>
      <c r="CS18" s="1220"/>
      <c r="CT18" s="1220"/>
      <c r="CU18" s="1220"/>
      <c r="CV18" s="1220"/>
      <c r="CW18" s="1220"/>
      <c r="CX18" s="1220"/>
      <c r="CY18" s="1220"/>
      <c r="CZ18" s="1220"/>
      <c r="DA18" s="1220"/>
      <c r="DB18" s="1220"/>
      <c r="DC18" s="1220"/>
      <c r="DD18" s="1220"/>
      <c r="DE18" s="1220"/>
    </row>
    <row r="19" spans="1:109" x14ac:dyDescent="0.15">
      <c r="DD19" s="1219"/>
      <c r="DE19" s="1219"/>
    </row>
    <row r="20" spans="1:109" x14ac:dyDescent="0.15">
      <c r="DD20" s="1219"/>
      <c r="DE20" s="1219"/>
    </row>
    <row r="21" spans="1:109" ht="17.25" customHeight="1" x14ac:dyDescent="0.15">
      <c r="B21" s="1221"/>
      <c r="C21" s="1222"/>
      <c r="D21" s="1222"/>
      <c r="E21" s="1222"/>
      <c r="F21" s="1222"/>
      <c r="G21" s="1222"/>
      <c r="H21" s="1222"/>
      <c r="I21" s="1222"/>
      <c r="J21" s="1222"/>
      <c r="K21" s="1222"/>
      <c r="L21" s="1222"/>
      <c r="M21" s="1222"/>
      <c r="N21" s="1223"/>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222"/>
      <c r="AM21" s="1222"/>
      <c r="AN21" s="1222"/>
      <c r="AO21" s="1222"/>
      <c r="AP21" s="1222"/>
      <c r="AQ21" s="1222"/>
      <c r="AR21" s="1222"/>
      <c r="AS21" s="1222"/>
      <c r="AT21" s="1223"/>
      <c r="AU21" s="1222"/>
      <c r="AV21" s="1222"/>
      <c r="AW21" s="1222"/>
      <c r="AX21" s="1222"/>
      <c r="AY21" s="1222"/>
      <c r="AZ21" s="1222"/>
      <c r="BA21" s="1222"/>
      <c r="BB21" s="1222"/>
      <c r="BC21" s="1222"/>
      <c r="BD21" s="1222"/>
      <c r="BE21" s="1222"/>
      <c r="BF21" s="1223"/>
      <c r="BG21" s="1222"/>
      <c r="BH21" s="1222"/>
      <c r="BI21" s="1222"/>
      <c r="BJ21" s="1222"/>
      <c r="BK21" s="1222"/>
      <c r="BL21" s="1222"/>
      <c r="BM21" s="1222"/>
      <c r="BN21" s="1222"/>
      <c r="BO21" s="1222"/>
      <c r="BP21" s="1222"/>
      <c r="BQ21" s="1222"/>
      <c r="BR21" s="1223"/>
      <c r="BS21" s="1222"/>
      <c r="BT21" s="1222"/>
      <c r="BU21" s="1222"/>
      <c r="BV21" s="1222"/>
      <c r="BW21" s="1222"/>
      <c r="BX21" s="1222"/>
      <c r="BY21" s="1222"/>
      <c r="BZ21" s="1222"/>
      <c r="CA21" s="1222"/>
      <c r="CB21" s="1222"/>
      <c r="CC21" s="1222"/>
      <c r="CD21" s="1223"/>
      <c r="CE21" s="1222"/>
      <c r="CF21" s="1222"/>
      <c r="CG21" s="1222"/>
      <c r="CH21" s="1222"/>
      <c r="CI21" s="1222"/>
      <c r="CJ21" s="1222"/>
      <c r="CK21" s="1222"/>
      <c r="CL21" s="1222"/>
      <c r="CM21" s="1222"/>
      <c r="CN21" s="1222"/>
      <c r="CO21" s="1222"/>
      <c r="CP21" s="1223"/>
      <c r="CQ21" s="1222"/>
      <c r="CR21" s="1222"/>
      <c r="CS21" s="1222"/>
      <c r="CT21" s="1222"/>
      <c r="CU21" s="1222"/>
      <c r="CV21" s="1222"/>
      <c r="CW21" s="1222"/>
      <c r="CX21" s="1222"/>
      <c r="CY21" s="1222"/>
      <c r="CZ21" s="1222"/>
      <c r="DA21" s="1222"/>
      <c r="DB21" s="1223"/>
      <c r="DC21" s="1222"/>
      <c r="DD21" s="1224"/>
      <c r="DE21" s="1219"/>
    </row>
    <row r="22" spans="1:109" ht="17.25" customHeight="1" x14ac:dyDescent="0.15">
      <c r="B22" s="1225"/>
    </row>
    <row r="23" spans="1:109" x14ac:dyDescent="0.15">
      <c r="B23" s="1225"/>
    </row>
    <row r="24" spans="1:109" x14ac:dyDescent="0.15">
      <c r="B24" s="1225"/>
    </row>
    <row r="25" spans="1:109" x14ac:dyDescent="0.15">
      <c r="B25" s="1225"/>
    </row>
    <row r="26" spans="1:109" x14ac:dyDescent="0.15">
      <c r="B26" s="1225"/>
    </row>
    <row r="27" spans="1:109" x14ac:dyDescent="0.15">
      <c r="B27" s="1225"/>
    </row>
    <row r="28" spans="1:109" x14ac:dyDescent="0.15">
      <c r="B28" s="1225"/>
    </row>
    <row r="29" spans="1:109" x14ac:dyDescent="0.15">
      <c r="B29" s="1225"/>
    </row>
    <row r="30" spans="1:109" x14ac:dyDescent="0.15">
      <c r="B30" s="1225"/>
    </row>
    <row r="31" spans="1:109" x14ac:dyDescent="0.15">
      <c r="B31" s="1225"/>
    </row>
    <row r="32" spans="1:109" x14ac:dyDescent="0.15">
      <c r="B32" s="1225"/>
    </row>
    <row r="33" spans="2:109" x14ac:dyDescent="0.15">
      <c r="B33" s="1225"/>
    </row>
    <row r="34" spans="2:109" x14ac:dyDescent="0.15">
      <c r="B34" s="1225"/>
    </row>
    <row r="35" spans="2:109" x14ac:dyDescent="0.15">
      <c r="B35" s="1225"/>
    </row>
    <row r="36" spans="2:109" x14ac:dyDescent="0.15">
      <c r="B36" s="1225"/>
    </row>
    <row r="37" spans="2:109" x14ac:dyDescent="0.15">
      <c r="B37" s="1225"/>
    </row>
    <row r="38" spans="2:109" x14ac:dyDescent="0.15">
      <c r="B38" s="1225"/>
    </row>
    <row r="39" spans="2:109" x14ac:dyDescent="0.15">
      <c r="B39" s="1227"/>
      <c r="C39" s="1228"/>
      <c r="D39" s="1228"/>
      <c r="E39" s="1228"/>
      <c r="F39" s="1228"/>
      <c r="G39" s="1228"/>
      <c r="H39" s="1228"/>
      <c r="I39" s="1228"/>
      <c r="J39" s="1228"/>
      <c r="K39" s="1228"/>
      <c r="L39" s="1228"/>
      <c r="M39" s="1228"/>
      <c r="N39" s="1228"/>
      <c r="O39" s="1228"/>
      <c r="P39" s="1228"/>
      <c r="Q39" s="1228"/>
      <c r="R39" s="1228"/>
      <c r="S39" s="1228"/>
      <c r="T39" s="1228"/>
      <c r="U39" s="1228"/>
      <c r="V39" s="1228"/>
      <c r="W39" s="1228"/>
      <c r="X39" s="1228"/>
      <c r="Y39" s="1228"/>
      <c r="Z39" s="1228"/>
      <c r="AA39" s="1228"/>
      <c r="AB39" s="1228"/>
      <c r="AC39" s="1228"/>
      <c r="AD39" s="1228"/>
      <c r="AE39" s="1228"/>
      <c r="AF39" s="1228"/>
      <c r="AG39" s="1228"/>
      <c r="AH39" s="1228"/>
      <c r="AI39" s="1228"/>
      <c r="AJ39" s="1228"/>
      <c r="AK39" s="1228"/>
      <c r="AL39" s="1228"/>
      <c r="AM39" s="1228"/>
      <c r="AN39" s="1228"/>
      <c r="AO39" s="1228"/>
      <c r="AP39" s="1228"/>
      <c r="AQ39" s="1228"/>
      <c r="AR39" s="1228"/>
      <c r="AS39" s="1228"/>
      <c r="AT39" s="1228"/>
      <c r="AU39" s="1228"/>
      <c r="AV39" s="1228"/>
      <c r="AW39" s="1228"/>
      <c r="AX39" s="1228"/>
      <c r="AY39" s="1228"/>
      <c r="AZ39" s="1228"/>
      <c r="BA39" s="1228"/>
      <c r="BB39" s="1228"/>
      <c r="BC39" s="1228"/>
      <c r="BD39" s="1228"/>
      <c r="BE39" s="1228"/>
      <c r="BF39" s="1228"/>
      <c r="BG39" s="1228"/>
      <c r="BH39" s="1228"/>
      <c r="BI39" s="1228"/>
      <c r="BJ39" s="1228"/>
      <c r="BK39" s="1228"/>
      <c r="BL39" s="1228"/>
      <c r="BM39" s="1228"/>
      <c r="BN39" s="1228"/>
      <c r="BO39" s="1228"/>
      <c r="BP39" s="1228"/>
      <c r="BQ39" s="1228"/>
      <c r="BR39" s="1228"/>
      <c r="BS39" s="1228"/>
      <c r="BT39" s="1228"/>
      <c r="BU39" s="1228"/>
      <c r="BV39" s="1228"/>
      <c r="BW39" s="1228"/>
      <c r="BX39" s="1228"/>
      <c r="BY39" s="1228"/>
      <c r="BZ39" s="1228"/>
      <c r="CA39" s="1228"/>
      <c r="CB39" s="1228"/>
      <c r="CC39" s="1228"/>
      <c r="CD39" s="1228"/>
      <c r="CE39" s="1228"/>
      <c r="CF39" s="1228"/>
      <c r="CG39" s="1228"/>
      <c r="CH39" s="1228"/>
      <c r="CI39" s="1228"/>
      <c r="CJ39" s="1228"/>
      <c r="CK39" s="1228"/>
      <c r="CL39" s="1228"/>
      <c r="CM39" s="1228"/>
      <c r="CN39" s="1228"/>
      <c r="CO39" s="1228"/>
      <c r="CP39" s="1228"/>
      <c r="CQ39" s="1228"/>
      <c r="CR39" s="1228"/>
      <c r="CS39" s="1228"/>
      <c r="CT39" s="1228"/>
      <c r="CU39" s="1228"/>
      <c r="CV39" s="1228"/>
      <c r="CW39" s="1228"/>
      <c r="CX39" s="1228"/>
      <c r="CY39" s="1228"/>
      <c r="CZ39" s="1228"/>
      <c r="DA39" s="1228"/>
      <c r="DB39" s="1228"/>
      <c r="DC39" s="1228"/>
      <c r="DD39" s="1229"/>
    </row>
    <row r="40" spans="2:109" x14ac:dyDescent="0.15">
      <c r="B40" s="1230"/>
      <c r="DD40" s="1230"/>
      <c r="DE40" s="1219"/>
    </row>
    <row r="41" spans="2:109" ht="17.25" x14ac:dyDescent="0.15">
      <c r="B41" s="1231" t="s">
        <v>609</v>
      </c>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222"/>
      <c r="AV41" s="1222"/>
      <c r="AW41" s="1222"/>
      <c r="AX41" s="1222"/>
      <c r="AY41" s="1222"/>
      <c r="AZ41" s="1222"/>
      <c r="BA41" s="1222"/>
      <c r="BB41" s="1222"/>
      <c r="BC41" s="1222"/>
      <c r="BD41" s="1222"/>
      <c r="BE41" s="1222"/>
      <c r="BF41" s="1222"/>
      <c r="BG41" s="1222"/>
      <c r="BH41" s="1222"/>
      <c r="BI41" s="1222"/>
      <c r="BJ41" s="1222"/>
      <c r="BK41" s="1222"/>
      <c r="BL41" s="1222"/>
      <c r="BM41" s="1222"/>
      <c r="BN41" s="1222"/>
      <c r="BO41" s="1222"/>
      <c r="BP41" s="1222"/>
      <c r="BQ41" s="1222"/>
      <c r="BR41" s="1222"/>
      <c r="BS41" s="1222"/>
      <c r="BT41" s="1222"/>
      <c r="BU41" s="1222"/>
      <c r="BV41" s="1222"/>
      <c r="BW41" s="1222"/>
      <c r="BX41" s="1222"/>
      <c r="BY41" s="1222"/>
      <c r="BZ41" s="1222"/>
      <c r="CA41" s="1222"/>
      <c r="CB41" s="1222"/>
      <c r="CC41" s="1222"/>
      <c r="CD41" s="1222"/>
      <c r="CE41" s="1222"/>
      <c r="CF41" s="1222"/>
      <c r="CG41" s="1222"/>
      <c r="CH41" s="1222"/>
      <c r="CI41" s="1222"/>
      <c r="CJ41" s="1222"/>
      <c r="CK41" s="1222"/>
      <c r="CL41" s="1222"/>
      <c r="CM41" s="1222"/>
      <c r="CN41" s="1222"/>
      <c r="CO41" s="1222"/>
      <c r="CP41" s="1222"/>
      <c r="CQ41" s="1222"/>
      <c r="CR41" s="1222"/>
      <c r="CS41" s="1222"/>
      <c r="CT41" s="1222"/>
      <c r="CU41" s="1222"/>
      <c r="CV41" s="1222"/>
      <c r="CW41" s="1222"/>
      <c r="CX41" s="1222"/>
      <c r="CY41" s="1222"/>
      <c r="CZ41" s="1222"/>
      <c r="DA41" s="1222"/>
      <c r="DB41" s="1222"/>
      <c r="DC41" s="1222"/>
      <c r="DD41" s="1224"/>
    </row>
    <row r="42" spans="2:109" x14ac:dyDescent="0.15">
      <c r="B42" s="1225"/>
      <c r="G42" s="1232"/>
      <c r="I42" s="1233"/>
      <c r="J42" s="1233"/>
      <c r="K42" s="1233"/>
      <c r="AM42" s="1232"/>
      <c r="AN42" s="1232" t="s">
        <v>610</v>
      </c>
      <c r="AP42" s="1233"/>
      <c r="AQ42" s="1233"/>
      <c r="AR42" s="1233"/>
      <c r="AY42" s="1232"/>
      <c r="BA42" s="1233"/>
      <c r="BB42" s="1233"/>
      <c r="BC42" s="1233"/>
      <c r="BK42" s="1232"/>
      <c r="BM42" s="1233"/>
      <c r="BN42" s="1233"/>
      <c r="BO42" s="1233"/>
      <c r="BW42" s="1232"/>
      <c r="BY42" s="1233"/>
      <c r="BZ42" s="1233"/>
      <c r="CA42" s="1233"/>
      <c r="CI42" s="1232"/>
      <c r="CK42" s="1233"/>
      <c r="CL42" s="1233"/>
      <c r="CM42" s="1233"/>
      <c r="CU42" s="1232"/>
      <c r="CW42" s="1233"/>
      <c r="CX42" s="1233"/>
      <c r="CY42" s="1233"/>
    </row>
    <row r="43" spans="2:109" ht="13.5" customHeight="1" x14ac:dyDescent="0.15">
      <c r="B43" s="1225"/>
      <c r="AN43" s="1234" t="s">
        <v>611</v>
      </c>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c r="CB43" s="1235"/>
      <c r="CC43" s="1235"/>
      <c r="CD43" s="1235"/>
      <c r="CE43" s="1235"/>
      <c r="CF43" s="1235"/>
      <c r="CG43" s="1235"/>
      <c r="CH43" s="1235"/>
      <c r="CI43" s="1235"/>
      <c r="CJ43" s="1235"/>
      <c r="CK43" s="1235"/>
      <c r="CL43" s="1235"/>
      <c r="CM43" s="1235"/>
      <c r="CN43" s="1235"/>
      <c r="CO43" s="1235"/>
      <c r="CP43" s="1235"/>
      <c r="CQ43" s="1235"/>
      <c r="CR43" s="1235"/>
      <c r="CS43" s="1235"/>
      <c r="CT43" s="1235"/>
      <c r="CU43" s="1235"/>
      <c r="CV43" s="1235"/>
      <c r="CW43" s="1235"/>
      <c r="CX43" s="1235"/>
      <c r="CY43" s="1235"/>
      <c r="CZ43" s="1235"/>
      <c r="DA43" s="1235"/>
      <c r="DB43" s="1235"/>
      <c r="DC43" s="1236"/>
    </row>
    <row r="44" spans="2:109" x14ac:dyDescent="0.15">
      <c r="B44" s="1225"/>
      <c r="AN44" s="1237"/>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c r="CB44" s="1238"/>
      <c r="CC44" s="1238"/>
      <c r="CD44" s="1238"/>
      <c r="CE44" s="1238"/>
      <c r="CF44" s="1238"/>
      <c r="CG44" s="1238"/>
      <c r="CH44" s="1238"/>
      <c r="CI44" s="1238"/>
      <c r="CJ44" s="1238"/>
      <c r="CK44" s="1238"/>
      <c r="CL44" s="1238"/>
      <c r="CM44" s="1238"/>
      <c r="CN44" s="1238"/>
      <c r="CO44" s="1238"/>
      <c r="CP44" s="1238"/>
      <c r="CQ44" s="1238"/>
      <c r="CR44" s="1238"/>
      <c r="CS44" s="1238"/>
      <c r="CT44" s="1238"/>
      <c r="CU44" s="1238"/>
      <c r="CV44" s="1238"/>
      <c r="CW44" s="1238"/>
      <c r="CX44" s="1238"/>
      <c r="CY44" s="1238"/>
      <c r="CZ44" s="1238"/>
      <c r="DA44" s="1238"/>
      <c r="DB44" s="1238"/>
      <c r="DC44" s="1239"/>
    </row>
    <row r="45" spans="2:109" x14ac:dyDescent="0.15">
      <c r="B45" s="1225"/>
      <c r="AN45" s="1237"/>
      <c r="AO45" s="1238"/>
      <c r="AP45" s="1238"/>
      <c r="AQ45" s="1238"/>
      <c r="AR45" s="1238"/>
      <c r="AS45" s="1238"/>
      <c r="AT45" s="1238"/>
      <c r="AU45" s="1238"/>
      <c r="AV45" s="1238"/>
      <c r="AW45" s="1238"/>
      <c r="AX45" s="1238"/>
      <c r="AY45" s="1238"/>
      <c r="AZ45" s="1238"/>
      <c r="BA45" s="1238"/>
      <c r="BB45" s="1238"/>
      <c r="BC45" s="1238"/>
      <c r="BD45" s="1238"/>
      <c r="BE45" s="1238"/>
      <c r="BF45" s="1238"/>
      <c r="BG45" s="1238"/>
      <c r="BH45" s="1238"/>
      <c r="BI45" s="1238"/>
      <c r="BJ45" s="1238"/>
      <c r="BK45" s="1238"/>
      <c r="BL45" s="1238"/>
      <c r="BM45" s="1238"/>
      <c r="BN45" s="1238"/>
      <c r="BO45" s="1238"/>
      <c r="BP45" s="1238"/>
      <c r="BQ45" s="1238"/>
      <c r="BR45" s="1238"/>
      <c r="BS45" s="1238"/>
      <c r="BT45" s="1238"/>
      <c r="BU45" s="1238"/>
      <c r="BV45" s="1238"/>
      <c r="BW45" s="1238"/>
      <c r="BX45" s="1238"/>
      <c r="BY45" s="1238"/>
      <c r="BZ45" s="1238"/>
      <c r="CA45" s="1238"/>
      <c r="CB45" s="1238"/>
      <c r="CC45" s="1238"/>
      <c r="CD45" s="1238"/>
      <c r="CE45" s="1238"/>
      <c r="CF45" s="1238"/>
      <c r="CG45" s="1238"/>
      <c r="CH45" s="1238"/>
      <c r="CI45" s="1238"/>
      <c r="CJ45" s="1238"/>
      <c r="CK45" s="1238"/>
      <c r="CL45" s="1238"/>
      <c r="CM45" s="1238"/>
      <c r="CN45" s="1238"/>
      <c r="CO45" s="1238"/>
      <c r="CP45" s="1238"/>
      <c r="CQ45" s="1238"/>
      <c r="CR45" s="1238"/>
      <c r="CS45" s="1238"/>
      <c r="CT45" s="1238"/>
      <c r="CU45" s="1238"/>
      <c r="CV45" s="1238"/>
      <c r="CW45" s="1238"/>
      <c r="CX45" s="1238"/>
      <c r="CY45" s="1238"/>
      <c r="CZ45" s="1238"/>
      <c r="DA45" s="1238"/>
      <c r="DB45" s="1238"/>
      <c r="DC45" s="1239"/>
    </row>
    <row r="46" spans="2:109" x14ac:dyDescent="0.15">
      <c r="B46" s="1225"/>
      <c r="AN46" s="1237"/>
      <c r="AO46" s="1238"/>
      <c r="AP46" s="1238"/>
      <c r="AQ46" s="1238"/>
      <c r="AR46" s="1238"/>
      <c r="AS46" s="1238"/>
      <c r="AT46" s="1238"/>
      <c r="AU46" s="1238"/>
      <c r="AV46" s="1238"/>
      <c r="AW46" s="1238"/>
      <c r="AX46" s="1238"/>
      <c r="AY46" s="1238"/>
      <c r="AZ46" s="1238"/>
      <c r="BA46" s="1238"/>
      <c r="BB46" s="1238"/>
      <c r="BC46" s="1238"/>
      <c r="BD46" s="1238"/>
      <c r="BE46" s="1238"/>
      <c r="BF46" s="1238"/>
      <c r="BG46" s="1238"/>
      <c r="BH46" s="1238"/>
      <c r="BI46" s="1238"/>
      <c r="BJ46" s="1238"/>
      <c r="BK46" s="1238"/>
      <c r="BL46" s="1238"/>
      <c r="BM46" s="1238"/>
      <c r="BN46" s="1238"/>
      <c r="BO46" s="1238"/>
      <c r="BP46" s="1238"/>
      <c r="BQ46" s="1238"/>
      <c r="BR46" s="1238"/>
      <c r="BS46" s="1238"/>
      <c r="BT46" s="1238"/>
      <c r="BU46" s="1238"/>
      <c r="BV46" s="1238"/>
      <c r="BW46" s="1238"/>
      <c r="BX46" s="1238"/>
      <c r="BY46" s="1238"/>
      <c r="BZ46" s="1238"/>
      <c r="CA46" s="1238"/>
      <c r="CB46" s="1238"/>
      <c r="CC46" s="1238"/>
      <c r="CD46" s="1238"/>
      <c r="CE46" s="1238"/>
      <c r="CF46" s="1238"/>
      <c r="CG46" s="1238"/>
      <c r="CH46" s="1238"/>
      <c r="CI46" s="1238"/>
      <c r="CJ46" s="1238"/>
      <c r="CK46" s="1238"/>
      <c r="CL46" s="1238"/>
      <c r="CM46" s="1238"/>
      <c r="CN46" s="1238"/>
      <c r="CO46" s="1238"/>
      <c r="CP46" s="1238"/>
      <c r="CQ46" s="1238"/>
      <c r="CR46" s="1238"/>
      <c r="CS46" s="1238"/>
      <c r="CT46" s="1238"/>
      <c r="CU46" s="1238"/>
      <c r="CV46" s="1238"/>
      <c r="CW46" s="1238"/>
      <c r="CX46" s="1238"/>
      <c r="CY46" s="1238"/>
      <c r="CZ46" s="1238"/>
      <c r="DA46" s="1238"/>
      <c r="DB46" s="1238"/>
      <c r="DC46" s="1239"/>
    </row>
    <row r="47" spans="2:109" x14ac:dyDescent="0.15">
      <c r="B47" s="1225"/>
      <c r="AN47" s="1240"/>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c r="CB47" s="1241"/>
      <c r="CC47" s="1241"/>
      <c r="CD47" s="1241"/>
      <c r="CE47" s="1241"/>
      <c r="CF47" s="1241"/>
      <c r="CG47" s="1241"/>
      <c r="CH47" s="1241"/>
      <c r="CI47" s="1241"/>
      <c r="CJ47" s="1241"/>
      <c r="CK47" s="1241"/>
      <c r="CL47" s="1241"/>
      <c r="CM47" s="1241"/>
      <c r="CN47" s="1241"/>
      <c r="CO47" s="1241"/>
      <c r="CP47" s="1241"/>
      <c r="CQ47" s="1241"/>
      <c r="CR47" s="1241"/>
      <c r="CS47" s="1241"/>
      <c r="CT47" s="1241"/>
      <c r="CU47" s="1241"/>
      <c r="CV47" s="1241"/>
      <c r="CW47" s="1241"/>
      <c r="CX47" s="1241"/>
      <c r="CY47" s="1241"/>
      <c r="CZ47" s="1241"/>
      <c r="DA47" s="1241"/>
      <c r="DB47" s="1241"/>
      <c r="DC47" s="1242"/>
    </row>
    <row r="48" spans="2:109" x14ac:dyDescent="0.15">
      <c r="B48" s="1225"/>
      <c r="H48" s="1243"/>
      <c r="I48" s="1243"/>
      <c r="J48" s="1243"/>
      <c r="AN48" s="1243"/>
      <c r="AO48" s="1243"/>
      <c r="AP48" s="1243"/>
      <c r="AZ48" s="1243"/>
      <c r="BA48" s="1243"/>
      <c r="BB48" s="1243"/>
      <c r="BL48" s="1243"/>
      <c r="BM48" s="1243"/>
      <c r="BN48" s="1243"/>
      <c r="BX48" s="1243"/>
      <c r="BY48" s="1243"/>
      <c r="BZ48" s="1243"/>
      <c r="CJ48" s="1243"/>
      <c r="CK48" s="1243"/>
      <c r="CL48" s="1243"/>
      <c r="CV48" s="1243"/>
      <c r="CW48" s="1243"/>
      <c r="CX48" s="1243"/>
    </row>
    <row r="49" spans="1:109" x14ac:dyDescent="0.15">
      <c r="B49" s="1225"/>
      <c r="AN49" s="1219" t="s">
        <v>612</v>
      </c>
    </row>
    <row r="50" spans="1:109" x14ac:dyDescent="0.15">
      <c r="B50" s="1225"/>
      <c r="G50" s="1244"/>
      <c r="H50" s="1244"/>
      <c r="I50" s="1244"/>
      <c r="J50" s="1244"/>
      <c r="K50" s="1245"/>
      <c r="L50" s="1245"/>
      <c r="M50" s="1246"/>
      <c r="N50" s="1246"/>
      <c r="AN50" s="1247"/>
      <c r="AO50" s="1248"/>
      <c r="AP50" s="1248"/>
      <c r="AQ50" s="1248"/>
      <c r="AR50" s="1248"/>
      <c r="AS50" s="1248"/>
      <c r="AT50" s="1248"/>
      <c r="AU50" s="1248"/>
      <c r="AV50" s="1248"/>
      <c r="AW50" s="1248"/>
      <c r="AX50" s="1248"/>
      <c r="AY50" s="1248"/>
      <c r="AZ50" s="1248"/>
      <c r="BA50" s="1248"/>
      <c r="BB50" s="1248"/>
      <c r="BC50" s="1248"/>
      <c r="BD50" s="1248"/>
      <c r="BE50" s="1248"/>
      <c r="BF50" s="1248"/>
      <c r="BG50" s="1248"/>
      <c r="BH50" s="1248"/>
      <c r="BI50" s="1248"/>
      <c r="BJ50" s="1248"/>
      <c r="BK50" s="1248"/>
      <c r="BL50" s="1248"/>
      <c r="BM50" s="1248"/>
      <c r="BN50" s="1248"/>
      <c r="BO50" s="1249"/>
      <c r="BP50" s="1250" t="s">
        <v>575</v>
      </c>
      <c r="BQ50" s="1250"/>
      <c r="BR50" s="1250"/>
      <c r="BS50" s="1250"/>
      <c r="BT50" s="1250"/>
      <c r="BU50" s="1250"/>
      <c r="BV50" s="1250"/>
      <c r="BW50" s="1250"/>
      <c r="BX50" s="1250" t="s">
        <v>576</v>
      </c>
      <c r="BY50" s="1250"/>
      <c r="BZ50" s="1250"/>
      <c r="CA50" s="1250"/>
      <c r="CB50" s="1250"/>
      <c r="CC50" s="1250"/>
      <c r="CD50" s="1250"/>
      <c r="CE50" s="1250"/>
      <c r="CF50" s="1250" t="s">
        <v>577</v>
      </c>
      <c r="CG50" s="1250"/>
      <c r="CH50" s="1250"/>
      <c r="CI50" s="1250"/>
      <c r="CJ50" s="1250"/>
      <c r="CK50" s="1250"/>
      <c r="CL50" s="1250"/>
      <c r="CM50" s="1250"/>
      <c r="CN50" s="1250" t="s">
        <v>578</v>
      </c>
      <c r="CO50" s="1250"/>
      <c r="CP50" s="1250"/>
      <c r="CQ50" s="1250"/>
      <c r="CR50" s="1250"/>
      <c r="CS50" s="1250"/>
      <c r="CT50" s="1250"/>
      <c r="CU50" s="1250"/>
      <c r="CV50" s="1250" t="s">
        <v>579</v>
      </c>
      <c r="CW50" s="1250"/>
      <c r="CX50" s="1250"/>
      <c r="CY50" s="1250"/>
      <c r="CZ50" s="1250"/>
      <c r="DA50" s="1250"/>
      <c r="DB50" s="1250"/>
      <c r="DC50" s="1250"/>
    </row>
    <row r="51" spans="1:109" ht="13.5" customHeight="1" x14ac:dyDescent="0.15">
      <c r="B51" s="1225"/>
      <c r="G51" s="1251"/>
      <c r="H51" s="1251"/>
      <c r="I51" s="1252"/>
      <c r="J51" s="1252"/>
      <c r="K51" s="1253"/>
      <c r="L51" s="1253"/>
      <c r="M51" s="1253"/>
      <c r="N51" s="1253"/>
      <c r="AM51" s="1243"/>
      <c r="AN51" s="1254" t="s">
        <v>613</v>
      </c>
      <c r="AO51" s="1254"/>
      <c r="AP51" s="1254"/>
      <c r="AQ51" s="1254"/>
      <c r="AR51" s="1254"/>
      <c r="AS51" s="1254"/>
      <c r="AT51" s="1254"/>
      <c r="AU51" s="1254"/>
      <c r="AV51" s="1254"/>
      <c r="AW51" s="1254"/>
      <c r="AX51" s="1254"/>
      <c r="AY51" s="1254"/>
      <c r="AZ51" s="1254"/>
      <c r="BA51" s="1254"/>
      <c r="BB51" s="1254" t="s">
        <v>614</v>
      </c>
      <c r="BC51" s="1254"/>
      <c r="BD51" s="1254"/>
      <c r="BE51" s="1254"/>
      <c r="BF51" s="1254"/>
      <c r="BG51" s="1254"/>
      <c r="BH51" s="1254"/>
      <c r="BI51" s="1254"/>
      <c r="BJ51" s="1254"/>
      <c r="BK51" s="1254"/>
      <c r="BL51" s="1254"/>
      <c r="BM51" s="1254"/>
      <c r="BN51" s="1254"/>
      <c r="BO51" s="1254"/>
      <c r="BP51" s="1255"/>
      <c r="BQ51" s="1255"/>
      <c r="BR51" s="1255"/>
      <c r="BS51" s="1255"/>
      <c r="BT51" s="1255"/>
      <c r="BU51" s="1255"/>
      <c r="BV51" s="1255"/>
      <c r="BW51" s="1255"/>
      <c r="BX51" s="1255"/>
      <c r="BY51" s="1255"/>
      <c r="BZ51" s="1255"/>
      <c r="CA51" s="1255"/>
      <c r="CB51" s="1255"/>
      <c r="CC51" s="1255"/>
      <c r="CD51" s="1255"/>
      <c r="CE51" s="1255"/>
      <c r="CF51" s="1255"/>
      <c r="CG51" s="1255"/>
      <c r="CH51" s="1255"/>
      <c r="CI51" s="1255"/>
      <c r="CJ51" s="1255"/>
      <c r="CK51" s="1255"/>
      <c r="CL51" s="1255"/>
      <c r="CM51" s="1255"/>
      <c r="CN51" s="1255"/>
      <c r="CO51" s="1255"/>
      <c r="CP51" s="1255"/>
      <c r="CQ51" s="1255"/>
      <c r="CR51" s="1255"/>
      <c r="CS51" s="1255"/>
      <c r="CT51" s="1255"/>
      <c r="CU51" s="1255"/>
      <c r="CV51" s="1255"/>
      <c r="CW51" s="1255"/>
      <c r="CX51" s="1255"/>
      <c r="CY51" s="1255"/>
      <c r="CZ51" s="1255"/>
      <c r="DA51" s="1255"/>
      <c r="DB51" s="1255"/>
      <c r="DC51" s="1255"/>
    </row>
    <row r="52" spans="1:109" x14ac:dyDescent="0.15">
      <c r="B52" s="1225"/>
      <c r="G52" s="1251"/>
      <c r="H52" s="1251"/>
      <c r="I52" s="1252"/>
      <c r="J52" s="1252"/>
      <c r="K52" s="1253"/>
      <c r="L52" s="1253"/>
      <c r="M52" s="1253"/>
      <c r="N52" s="1253"/>
      <c r="AM52" s="1243"/>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1233"/>
      <c r="B53" s="1225"/>
      <c r="G53" s="1251"/>
      <c r="H53" s="1251"/>
      <c r="I53" s="1244"/>
      <c r="J53" s="1244"/>
      <c r="K53" s="1253"/>
      <c r="L53" s="1253"/>
      <c r="M53" s="1253"/>
      <c r="N53" s="1253"/>
      <c r="AM53" s="1243"/>
      <c r="AN53" s="1254"/>
      <c r="AO53" s="1254"/>
      <c r="AP53" s="1254"/>
      <c r="AQ53" s="1254"/>
      <c r="AR53" s="1254"/>
      <c r="AS53" s="1254"/>
      <c r="AT53" s="1254"/>
      <c r="AU53" s="1254"/>
      <c r="AV53" s="1254"/>
      <c r="AW53" s="1254"/>
      <c r="AX53" s="1254"/>
      <c r="AY53" s="1254"/>
      <c r="AZ53" s="1254"/>
      <c r="BA53" s="1254"/>
      <c r="BB53" s="1254" t="s">
        <v>615</v>
      </c>
      <c r="BC53" s="1254"/>
      <c r="BD53" s="1254"/>
      <c r="BE53" s="1254"/>
      <c r="BF53" s="1254"/>
      <c r="BG53" s="1254"/>
      <c r="BH53" s="1254"/>
      <c r="BI53" s="1254"/>
      <c r="BJ53" s="1254"/>
      <c r="BK53" s="1254"/>
      <c r="BL53" s="1254"/>
      <c r="BM53" s="1254"/>
      <c r="BN53" s="1254"/>
      <c r="BO53" s="1254"/>
      <c r="BP53" s="1255">
        <v>50.3</v>
      </c>
      <c r="BQ53" s="1255"/>
      <c r="BR53" s="1255"/>
      <c r="BS53" s="1255"/>
      <c r="BT53" s="1255"/>
      <c r="BU53" s="1255"/>
      <c r="BV53" s="1255"/>
      <c r="BW53" s="1255"/>
      <c r="BX53" s="1255">
        <v>51</v>
      </c>
      <c r="BY53" s="1255"/>
      <c r="BZ53" s="1255"/>
      <c r="CA53" s="1255"/>
      <c r="CB53" s="1255"/>
      <c r="CC53" s="1255"/>
      <c r="CD53" s="1255"/>
      <c r="CE53" s="1255"/>
      <c r="CF53" s="1255">
        <v>51</v>
      </c>
      <c r="CG53" s="1255"/>
      <c r="CH53" s="1255"/>
      <c r="CI53" s="1255"/>
      <c r="CJ53" s="1255"/>
      <c r="CK53" s="1255"/>
      <c r="CL53" s="1255"/>
      <c r="CM53" s="1255"/>
      <c r="CN53" s="1255">
        <v>50.1</v>
      </c>
      <c r="CO53" s="1255"/>
      <c r="CP53" s="1255"/>
      <c r="CQ53" s="1255"/>
      <c r="CR53" s="1255"/>
      <c r="CS53" s="1255"/>
      <c r="CT53" s="1255"/>
      <c r="CU53" s="1255"/>
      <c r="CV53" s="1255">
        <v>50.7</v>
      </c>
      <c r="CW53" s="1255"/>
      <c r="CX53" s="1255"/>
      <c r="CY53" s="1255"/>
      <c r="CZ53" s="1255"/>
      <c r="DA53" s="1255"/>
      <c r="DB53" s="1255"/>
      <c r="DC53" s="1255"/>
    </row>
    <row r="54" spans="1:109" x14ac:dyDescent="0.15">
      <c r="A54" s="1233"/>
      <c r="B54" s="1225"/>
      <c r="G54" s="1251"/>
      <c r="H54" s="1251"/>
      <c r="I54" s="1244"/>
      <c r="J54" s="1244"/>
      <c r="K54" s="1253"/>
      <c r="L54" s="1253"/>
      <c r="M54" s="1253"/>
      <c r="N54" s="1253"/>
      <c r="AM54" s="1243"/>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1233"/>
      <c r="B55" s="1225"/>
      <c r="G55" s="1244"/>
      <c r="H55" s="1244"/>
      <c r="I55" s="1244"/>
      <c r="J55" s="1244"/>
      <c r="K55" s="1253"/>
      <c r="L55" s="1253"/>
      <c r="M55" s="1253"/>
      <c r="N55" s="1253"/>
      <c r="AN55" s="1250" t="s">
        <v>616</v>
      </c>
      <c r="AO55" s="1250"/>
      <c r="AP55" s="1250"/>
      <c r="AQ55" s="1250"/>
      <c r="AR55" s="1250"/>
      <c r="AS55" s="1250"/>
      <c r="AT55" s="1250"/>
      <c r="AU55" s="1250"/>
      <c r="AV55" s="1250"/>
      <c r="AW55" s="1250"/>
      <c r="AX55" s="1250"/>
      <c r="AY55" s="1250"/>
      <c r="AZ55" s="1250"/>
      <c r="BA55" s="1250"/>
      <c r="BB55" s="1254" t="s">
        <v>614</v>
      </c>
      <c r="BC55" s="1254"/>
      <c r="BD55" s="1254"/>
      <c r="BE55" s="1254"/>
      <c r="BF55" s="1254"/>
      <c r="BG55" s="1254"/>
      <c r="BH55" s="1254"/>
      <c r="BI55" s="1254"/>
      <c r="BJ55" s="1254"/>
      <c r="BK55" s="1254"/>
      <c r="BL55" s="1254"/>
      <c r="BM55" s="1254"/>
      <c r="BN55" s="1254"/>
      <c r="BO55" s="1254"/>
      <c r="BP55" s="1255">
        <v>0</v>
      </c>
      <c r="BQ55" s="1255"/>
      <c r="BR55" s="1255"/>
      <c r="BS55" s="1255"/>
      <c r="BT55" s="1255"/>
      <c r="BU55" s="1255"/>
      <c r="BV55" s="1255"/>
      <c r="BW55" s="1255"/>
      <c r="BX55" s="1255">
        <v>0</v>
      </c>
      <c r="BY55" s="1255"/>
      <c r="BZ55" s="1255"/>
      <c r="CA55" s="1255"/>
      <c r="CB55" s="1255"/>
      <c r="CC55" s="1255"/>
      <c r="CD55" s="1255"/>
      <c r="CE55" s="1255"/>
      <c r="CF55" s="1255">
        <v>0</v>
      </c>
      <c r="CG55" s="1255"/>
      <c r="CH55" s="1255"/>
      <c r="CI55" s="1255"/>
      <c r="CJ55" s="1255"/>
      <c r="CK55" s="1255"/>
      <c r="CL55" s="1255"/>
      <c r="CM55" s="1255"/>
      <c r="CN55" s="1255">
        <v>0</v>
      </c>
      <c r="CO55" s="1255"/>
      <c r="CP55" s="1255"/>
      <c r="CQ55" s="1255"/>
      <c r="CR55" s="1255"/>
      <c r="CS55" s="1255"/>
      <c r="CT55" s="1255"/>
      <c r="CU55" s="1255"/>
      <c r="CV55" s="1255">
        <v>0</v>
      </c>
      <c r="CW55" s="1255"/>
      <c r="CX55" s="1255"/>
      <c r="CY55" s="1255"/>
      <c r="CZ55" s="1255"/>
      <c r="DA55" s="1255"/>
      <c r="DB55" s="1255"/>
      <c r="DC55" s="1255"/>
    </row>
    <row r="56" spans="1:109" x14ac:dyDescent="0.15">
      <c r="A56" s="1233"/>
      <c r="B56" s="1225"/>
      <c r="G56" s="1244"/>
      <c r="H56" s="1244"/>
      <c r="I56" s="1244"/>
      <c r="J56" s="1244"/>
      <c r="K56" s="1253"/>
      <c r="L56" s="1253"/>
      <c r="M56" s="1253"/>
      <c r="N56" s="1253"/>
      <c r="AN56" s="1250"/>
      <c r="AO56" s="1250"/>
      <c r="AP56" s="1250"/>
      <c r="AQ56" s="1250"/>
      <c r="AR56" s="1250"/>
      <c r="AS56" s="1250"/>
      <c r="AT56" s="1250"/>
      <c r="AU56" s="1250"/>
      <c r="AV56" s="1250"/>
      <c r="AW56" s="1250"/>
      <c r="AX56" s="1250"/>
      <c r="AY56" s="1250"/>
      <c r="AZ56" s="1250"/>
      <c r="BA56" s="1250"/>
      <c r="BB56" s="1254"/>
      <c r="BC56" s="1254"/>
      <c r="BD56" s="1254"/>
      <c r="BE56" s="1254"/>
      <c r="BF56" s="1254"/>
      <c r="BG56" s="1254"/>
      <c r="BH56" s="1254"/>
      <c r="BI56" s="1254"/>
      <c r="BJ56" s="1254"/>
      <c r="BK56" s="1254"/>
      <c r="BL56" s="1254"/>
      <c r="BM56" s="1254"/>
      <c r="BN56" s="1254"/>
      <c r="BO56" s="1254"/>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1233" customFormat="1" x14ac:dyDescent="0.15">
      <c r="B57" s="1256"/>
      <c r="G57" s="1244"/>
      <c r="H57" s="1244"/>
      <c r="I57" s="1257"/>
      <c r="J57" s="1257"/>
      <c r="K57" s="1253"/>
      <c r="L57" s="1253"/>
      <c r="M57" s="1253"/>
      <c r="N57" s="1253"/>
      <c r="AM57" s="1219"/>
      <c r="AN57" s="1250"/>
      <c r="AO57" s="1250"/>
      <c r="AP57" s="1250"/>
      <c r="AQ57" s="1250"/>
      <c r="AR57" s="1250"/>
      <c r="AS57" s="1250"/>
      <c r="AT57" s="1250"/>
      <c r="AU57" s="1250"/>
      <c r="AV57" s="1250"/>
      <c r="AW57" s="1250"/>
      <c r="AX57" s="1250"/>
      <c r="AY57" s="1250"/>
      <c r="AZ57" s="1250"/>
      <c r="BA57" s="1250"/>
      <c r="BB57" s="1254" t="s">
        <v>615</v>
      </c>
      <c r="BC57" s="1254"/>
      <c r="BD57" s="1254"/>
      <c r="BE57" s="1254"/>
      <c r="BF57" s="1254"/>
      <c r="BG57" s="1254"/>
      <c r="BH57" s="1254"/>
      <c r="BI57" s="1254"/>
      <c r="BJ57" s="1254"/>
      <c r="BK57" s="1254"/>
      <c r="BL57" s="1254"/>
      <c r="BM57" s="1254"/>
      <c r="BN57" s="1254"/>
      <c r="BO57" s="1254"/>
      <c r="BP57" s="1255">
        <v>61.8</v>
      </c>
      <c r="BQ57" s="1255"/>
      <c r="BR57" s="1255"/>
      <c r="BS57" s="1255"/>
      <c r="BT57" s="1255"/>
      <c r="BU57" s="1255"/>
      <c r="BV57" s="1255"/>
      <c r="BW57" s="1255"/>
      <c r="BX57" s="1255">
        <v>63.1</v>
      </c>
      <c r="BY57" s="1255"/>
      <c r="BZ57" s="1255"/>
      <c r="CA57" s="1255"/>
      <c r="CB57" s="1255"/>
      <c r="CC57" s="1255"/>
      <c r="CD57" s="1255"/>
      <c r="CE57" s="1255"/>
      <c r="CF57" s="1255">
        <v>62.2</v>
      </c>
      <c r="CG57" s="1255"/>
      <c r="CH57" s="1255"/>
      <c r="CI57" s="1255"/>
      <c r="CJ57" s="1255"/>
      <c r="CK57" s="1255"/>
      <c r="CL57" s="1255"/>
      <c r="CM57" s="1255"/>
      <c r="CN57" s="1255">
        <v>62.9</v>
      </c>
      <c r="CO57" s="1255"/>
      <c r="CP57" s="1255"/>
      <c r="CQ57" s="1255"/>
      <c r="CR57" s="1255"/>
      <c r="CS57" s="1255"/>
      <c r="CT57" s="1255"/>
      <c r="CU57" s="1255"/>
      <c r="CV57" s="1255">
        <v>62.9</v>
      </c>
      <c r="CW57" s="1255"/>
      <c r="CX57" s="1255"/>
      <c r="CY57" s="1255"/>
      <c r="CZ57" s="1255"/>
      <c r="DA57" s="1255"/>
      <c r="DB57" s="1255"/>
      <c r="DC57" s="1255"/>
      <c r="DD57" s="1258"/>
      <c r="DE57" s="1256"/>
    </row>
    <row r="58" spans="1:109" s="1233" customFormat="1" x14ac:dyDescent="0.15">
      <c r="A58" s="1219"/>
      <c r="B58" s="1256"/>
      <c r="G58" s="1244"/>
      <c r="H58" s="1244"/>
      <c r="I58" s="1257"/>
      <c r="J58" s="1257"/>
      <c r="K58" s="1253"/>
      <c r="L58" s="1253"/>
      <c r="M58" s="1253"/>
      <c r="N58" s="1253"/>
      <c r="AM58" s="1219"/>
      <c r="AN58" s="1250"/>
      <c r="AO58" s="1250"/>
      <c r="AP58" s="1250"/>
      <c r="AQ58" s="1250"/>
      <c r="AR58" s="1250"/>
      <c r="AS58" s="1250"/>
      <c r="AT58" s="1250"/>
      <c r="AU58" s="1250"/>
      <c r="AV58" s="1250"/>
      <c r="AW58" s="1250"/>
      <c r="AX58" s="1250"/>
      <c r="AY58" s="1250"/>
      <c r="AZ58" s="1250"/>
      <c r="BA58" s="1250"/>
      <c r="BB58" s="1254"/>
      <c r="BC58" s="1254"/>
      <c r="BD58" s="1254"/>
      <c r="BE58" s="1254"/>
      <c r="BF58" s="1254"/>
      <c r="BG58" s="1254"/>
      <c r="BH58" s="1254"/>
      <c r="BI58" s="1254"/>
      <c r="BJ58" s="1254"/>
      <c r="BK58" s="1254"/>
      <c r="BL58" s="1254"/>
      <c r="BM58" s="1254"/>
      <c r="BN58" s="1254"/>
      <c r="BO58" s="1254"/>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1258"/>
      <c r="DE58" s="1256"/>
    </row>
    <row r="59" spans="1:109" s="1233" customFormat="1" x14ac:dyDescent="0.15">
      <c r="A59" s="1219"/>
      <c r="B59" s="1256"/>
      <c r="K59" s="1259"/>
      <c r="L59" s="1259"/>
      <c r="M59" s="1259"/>
      <c r="N59" s="1259"/>
      <c r="AQ59" s="1259"/>
      <c r="AR59" s="1259"/>
      <c r="AS59" s="1259"/>
      <c r="AT59" s="1259"/>
      <c r="BC59" s="1259"/>
      <c r="BD59" s="1259"/>
      <c r="BE59" s="1259"/>
      <c r="BF59" s="1259"/>
      <c r="BO59" s="1259"/>
      <c r="BP59" s="1259"/>
      <c r="BQ59" s="1259"/>
      <c r="BR59" s="1259"/>
      <c r="CA59" s="1259"/>
      <c r="CB59" s="1259"/>
      <c r="CC59" s="1259"/>
      <c r="CD59" s="1259"/>
      <c r="CM59" s="1259"/>
      <c r="CN59" s="1259"/>
      <c r="CO59" s="1259"/>
      <c r="CP59" s="1259"/>
      <c r="CY59" s="1259"/>
      <c r="CZ59" s="1259"/>
      <c r="DA59" s="1259"/>
      <c r="DB59" s="1259"/>
      <c r="DC59" s="1259"/>
      <c r="DD59" s="1258"/>
      <c r="DE59" s="1256"/>
    </row>
    <row r="60" spans="1:109" s="1233" customFormat="1" x14ac:dyDescent="0.15">
      <c r="A60" s="1219"/>
      <c r="B60" s="1256"/>
      <c r="K60" s="1259"/>
      <c r="L60" s="1259"/>
      <c r="M60" s="1259"/>
      <c r="N60" s="1259"/>
      <c r="AQ60" s="1259"/>
      <c r="AR60" s="1259"/>
      <c r="AS60" s="1259"/>
      <c r="AT60" s="1259"/>
      <c r="BC60" s="1259"/>
      <c r="BD60" s="1259"/>
      <c r="BE60" s="1259"/>
      <c r="BF60" s="1259"/>
      <c r="BO60" s="1259"/>
      <c r="BP60" s="1259"/>
      <c r="BQ60" s="1259"/>
      <c r="BR60" s="1259"/>
      <c r="CA60" s="1259"/>
      <c r="CB60" s="1259"/>
      <c r="CC60" s="1259"/>
      <c r="CD60" s="1259"/>
      <c r="CM60" s="1259"/>
      <c r="CN60" s="1259"/>
      <c r="CO60" s="1259"/>
      <c r="CP60" s="1259"/>
      <c r="CY60" s="1259"/>
      <c r="CZ60" s="1259"/>
      <c r="DA60" s="1259"/>
      <c r="DB60" s="1259"/>
      <c r="DC60" s="1259"/>
      <c r="DD60" s="1258"/>
      <c r="DE60" s="1256"/>
    </row>
    <row r="61" spans="1:109" s="1233" customFormat="1" x14ac:dyDescent="0.15">
      <c r="A61" s="1219"/>
      <c r="B61" s="1260"/>
      <c r="C61" s="1261"/>
      <c r="D61" s="1261"/>
      <c r="E61" s="1261"/>
      <c r="F61" s="1261"/>
      <c r="G61" s="1261"/>
      <c r="H61" s="1261"/>
      <c r="I61" s="1261"/>
      <c r="J61" s="1261"/>
      <c r="K61" s="1261"/>
      <c r="L61" s="1261"/>
      <c r="M61" s="1262"/>
      <c r="N61" s="1262"/>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2"/>
      <c r="AT61" s="1262"/>
      <c r="AU61" s="1261"/>
      <c r="AV61" s="1261"/>
      <c r="AW61" s="1261"/>
      <c r="AX61" s="1261"/>
      <c r="AY61" s="1261"/>
      <c r="AZ61" s="1261"/>
      <c r="BA61" s="1261"/>
      <c r="BB61" s="1261"/>
      <c r="BC61" s="1261"/>
      <c r="BD61" s="1261"/>
      <c r="BE61" s="1262"/>
      <c r="BF61" s="1262"/>
      <c r="BG61" s="1261"/>
      <c r="BH61" s="1261"/>
      <c r="BI61" s="1261"/>
      <c r="BJ61" s="1261"/>
      <c r="BK61" s="1261"/>
      <c r="BL61" s="1261"/>
      <c r="BM61" s="1261"/>
      <c r="BN61" s="1261"/>
      <c r="BO61" s="1261"/>
      <c r="BP61" s="1261"/>
      <c r="BQ61" s="1262"/>
      <c r="BR61" s="1262"/>
      <c r="BS61" s="1261"/>
      <c r="BT61" s="1261"/>
      <c r="BU61" s="1261"/>
      <c r="BV61" s="1261"/>
      <c r="BW61" s="1261"/>
      <c r="BX61" s="1261"/>
      <c r="BY61" s="1261"/>
      <c r="BZ61" s="1261"/>
      <c r="CA61" s="1261"/>
      <c r="CB61" s="1261"/>
      <c r="CC61" s="1262"/>
      <c r="CD61" s="1262"/>
      <c r="CE61" s="1261"/>
      <c r="CF61" s="1261"/>
      <c r="CG61" s="1261"/>
      <c r="CH61" s="1261"/>
      <c r="CI61" s="1261"/>
      <c r="CJ61" s="1261"/>
      <c r="CK61" s="1261"/>
      <c r="CL61" s="1261"/>
      <c r="CM61" s="1261"/>
      <c r="CN61" s="1261"/>
      <c r="CO61" s="1262"/>
      <c r="CP61" s="1262"/>
      <c r="CQ61" s="1261"/>
      <c r="CR61" s="1261"/>
      <c r="CS61" s="1261"/>
      <c r="CT61" s="1261"/>
      <c r="CU61" s="1261"/>
      <c r="CV61" s="1261"/>
      <c r="CW61" s="1261"/>
      <c r="CX61" s="1261"/>
      <c r="CY61" s="1261"/>
      <c r="CZ61" s="1261"/>
      <c r="DA61" s="1262"/>
      <c r="DB61" s="1262"/>
      <c r="DC61" s="1262"/>
      <c r="DD61" s="1263"/>
      <c r="DE61" s="1256"/>
    </row>
    <row r="62" spans="1:109" x14ac:dyDescent="0.15">
      <c r="B62" s="1230"/>
      <c r="C62" s="1230"/>
      <c r="D62" s="1230"/>
      <c r="E62" s="1230"/>
      <c r="F62" s="1230"/>
      <c r="G62" s="1230"/>
      <c r="H62" s="1230"/>
      <c r="I62" s="1230"/>
      <c r="J62" s="1230"/>
      <c r="K62" s="1230"/>
      <c r="L62" s="1230"/>
      <c r="M62" s="1230"/>
      <c r="N62" s="1230"/>
      <c r="O62" s="1230"/>
      <c r="P62" s="1230"/>
      <c r="Q62" s="1230"/>
      <c r="R62" s="1230"/>
      <c r="S62" s="1230"/>
      <c r="T62" s="1230"/>
      <c r="U62" s="1230"/>
      <c r="V62" s="1230"/>
      <c r="W62" s="1230"/>
      <c r="X62" s="1230"/>
      <c r="Y62" s="1230"/>
      <c r="Z62" s="1230"/>
      <c r="AA62" s="1230"/>
      <c r="AB62" s="1230"/>
      <c r="AC62" s="1230"/>
      <c r="AD62" s="1230"/>
      <c r="AE62" s="1230"/>
      <c r="AF62" s="1230"/>
      <c r="AG62" s="1230"/>
      <c r="AH62" s="1230"/>
      <c r="AI62" s="1230"/>
      <c r="AJ62" s="1230"/>
      <c r="AK62" s="1230"/>
      <c r="AL62" s="1230"/>
      <c r="AM62" s="1230"/>
      <c r="AN62" s="1230"/>
      <c r="AO62" s="1230"/>
      <c r="AP62" s="1230"/>
      <c r="AQ62" s="1230"/>
      <c r="AR62" s="1230"/>
      <c r="AS62" s="1230"/>
      <c r="AT62" s="1230"/>
      <c r="AU62" s="1230"/>
      <c r="AV62" s="1230"/>
      <c r="AW62" s="1230"/>
      <c r="AX62" s="1230"/>
      <c r="AY62" s="1230"/>
      <c r="AZ62" s="1230"/>
      <c r="BA62" s="1230"/>
      <c r="BB62" s="1230"/>
      <c r="BC62" s="1230"/>
      <c r="BD62" s="1230"/>
      <c r="BE62" s="1230"/>
      <c r="BF62" s="1230"/>
      <c r="BG62" s="1230"/>
      <c r="BH62" s="1230"/>
      <c r="BI62" s="1230"/>
      <c r="BJ62" s="1230"/>
      <c r="BK62" s="1230"/>
      <c r="BL62" s="1230"/>
      <c r="BM62" s="1230"/>
      <c r="BN62" s="1230"/>
      <c r="BO62" s="1230"/>
      <c r="BP62" s="1230"/>
      <c r="BQ62" s="1230"/>
      <c r="BR62" s="1230"/>
      <c r="BS62" s="1230"/>
      <c r="BT62" s="1230"/>
      <c r="BU62" s="1230"/>
      <c r="BV62" s="1230"/>
      <c r="BW62" s="1230"/>
      <c r="BX62" s="1230"/>
      <c r="BY62" s="1230"/>
      <c r="BZ62" s="1230"/>
      <c r="CA62" s="1230"/>
      <c r="CB62" s="1230"/>
      <c r="CC62" s="1230"/>
      <c r="CD62" s="1230"/>
      <c r="CE62" s="1230"/>
      <c r="CF62" s="1230"/>
      <c r="CG62" s="1230"/>
      <c r="CH62" s="1230"/>
      <c r="CI62" s="1230"/>
      <c r="CJ62" s="1230"/>
      <c r="CK62" s="1230"/>
      <c r="CL62" s="1230"/>
      <c r="CM62" s="1230"/>
      <c r="CN62" s="1230"/>
      <c r="CO62" s="1230"/>
      <c r="CP62" s="1230"/>
      <c r="CQ62" s="1230"/>
      <c r="CR62" s="1230"/>
      <c r="CS62" s="1230"/>
      <c r="CT62" s="1230"/>
      <c r="CU62" s="1230"/>
      <c r="CV62" s="1230"/>
      <c r="CW62" s="1230"/>
      <c r="CX62" s="1230"/>
      <c r="CY62" s="1230"/>
      <c r="CZ62" s="1230"/>
      <c r="DA62" s="1230"/>
      <c r="DB62" s="1230"/>
      <c r="DC62" s="1230"/>
      <c r="DD62" s="1230"/>
      <c r="DE62" s="1219"/>
    </row>
    <row r="63" spans="1:109" ht="17.25" x14ac:dyDescent="0.15">
      <c r="B63" s="1264" t="s">
        <v>617</v>
      </c>
    </row>
    <row r="64" spans="1:109" x14ac:dyDescent="0.15">
      <c r="B64" s="1225"/>
      <c r="G64" s="1232"/>
      <c r="I64" s="1265"/>
      <c r="J64" s="1265"/>
      <c r="K64" s="1265"/>
      <c r="L64" s="1265"/>
      <c r="M64" s="1265"/>
      <c r="N64" s="1266"/>
      <c r="AM64" s="1232"/>
      <c r="AN64" s="1232" t="s">
        <v>610</v>
      </c>
      <c r="AP64" s="1233"/>
      <c r="AQ64" s="1233"/>
      <c r="AR64" s="1233"/>
      <c r="AY64" s="1232"/>
      <c r="BA64" s="1233"/>
      <c r="BB64" s="1233"/>
      <c r="BC64" s="1233"/>
      <c r="BK64" s="1232"/>
      <c r="BM64" s="1233"/>
      <c r="BN64" s="1233"/>
      <c r="BO64" s="1233"/>
      <c r="BW64" s="1232"/>
      <c r="BY64" s="1233"/>
      <c r="BZ64" s="1233"/>
      <c r="CA64" s="1233"/>
      <c r="CI64" s="1232"/>
      <c r="CK64" s="1233"/>
      <c r="CL64" s="1233"/>
      <c r="CM64" s="1233"/>
      <c r="CU64" s="1232"/>
      <c r="CW64" s="1233"/>
      <c r="CX64" s="1233"/>
      <c r="CY64" s="1233"/>
    </row>
    <row r="65" spans="2:107" x14ac:dyDescent="0.15">
      <c r="B65" s="1225"/>
      <c r="AN65" s="1267" t="s">
        <v>618</v>
      </c>
      <c r="AO65" s="1268"/>
      <c r="AP65" s="1268"/>
      <c r="AQ65" s="1268"/>
      <c r="AR65" s="1268"/>
      <c r="AS65" s="1268"/>
      <c r="AT65" s="1268"/>
      <c r="AU65" s="1268"/>
      <c r="AV65" s="1268"/>
      <c r="AW65" s="1268"/>
      <c r="AX65" s="1268"/>
      <c r="AY65" s="1268"/>
      <c r="AZ65" s="1268"/>
      <c r="BA65" s="1268"/>
      <c r="BB65" s="1268"/>
      <c r="BC65" s="1268"/>
      <c r="BD65" s="1268"/>
      <c r="BE65" s="1268"/>
      <c r="BF65" s="1268"/>
      <c r="BG65" s="1268"/>
      <c r="BH65" s="1268"/>
      <c r="BI65" s="1268"/>
      <c r="BJ65" s="1268"/>
      <c r="BK65" s="1268"/>
      <c r="BL65" s="1268"/>
      <c r="BM65" s="1268"/>
      <c r="BN65" s="1268"/>
      <c r="BO65" s="1268"/>
      <c r="BP65" s="1268"/>
      <c r="BQ65" s="1268"/>
      <c r="BR65" s="1268"/>
      <c r="BS65" s="1268"/>
      <c r="BT65" s="1268"/>
      <c r="BU65" s="1268"/>
      <c r="BV65" s="1268"/>
      <c r="BW65" s="1268"/>
      <c r="BX65" s="1268"/>
      <c r="BY65" s="1268"/>
      <c r="BZ65" s="1268"/>
      <c r="CA65" s="1268"/>
      <c r="CB65" s="1268"/>
      <c r="CC65" s="1268"/>
      <c r="CD65" s="1268"/>
      <c r="CE65" s="1268"/>
      <c r="CF65" s="1268"/>
      <c r="CG65" s="1268"/>
      <c r="CH65" s="1268"/>
      <c r="CI65" s="1268"/>
      <c r="CJ65" s="1268"/>
      <c r="CK65" s="1268"/>
      <c r="CL65" s="1268"/>
      <c r="CM65" s="1268"/>
      <c r="CN65" s="1268"/>
      <c r="CO65" s="1268"/>
      <c r="CP65" s="1268"/>
      <c r="CQ65" s="1268"/>
      <c r="CR65" s="1268"/>
      <c r="CS65" s="1268"/>
      <c r="CT65" s="1268"/>
      <c r="CU65" s="1268"/>
      <c r="CV65" s="1268"/>
      <c r="CW65" s="1268"/>
      <c r="CX65" s="1268"/>
      <c r="CY65" s="1268"/>
      <c r="CZ65" s="1268"/>
      <c r="DA65" s="1268"/>
      <c r="DB65" s="1268"/>
      <c r="DC65" s="1269"/>
    </row>
    <row r="66" spans="2:107" x14ac:dyDescent="0.15">
      <c r="B66" s="1225"/>
      <c r="AN66" s="1270"/>
      <c r="AO66" s="1271"/>
      <c r="AP66" s="1271"/>
      <c r="AQ66" s="1271"/>
      <c r="AR66" s="1271"/>
      <c r="AS66" s="1271"/>
      <c r="AT66" s="1271"/>
      <c r="AU66" s="1271"/>
      <c r="AV66" s="1271"/>
      <c r="AW66" s="1271"/>
      <c r="AX66" s="1271"/>
      <c r="AY66" s="1271"/>
      <c r="AZ66" s="1271"/>
      <c r="BA66" s="1271"/>
      <c r="BB66" s="1271"/>
      <c r="BC66" s="1271"/>
      <c r="BD66" s="1271"/>
      <c r="BE66" s="1271"/>
      <c r="BF66" s="1271"/>
      <c r="BG66" s="1271"/>
      <c r="BH66" s="1271"/>
      <c r="BI66" s="1271"/>
      <c r="BJ66" s="1271"/>
      <c r="BK66" s="1271"/>
      <c r="BL66" s="1271"/>
      <c r="BM66" s="1271"/>
      <c r="BN66" s="1271"/>
      <c r="BO66" s="1271"/>
      <c r="BP66" s="1271"/>
      <c r="BQ66" s="1271"/>
      <c r="BR66" s="1271"/>
      <c r="BS66" s="1271"/>
      <c r="BT66" s="1271"/>
      <c r="BU66" s="1271"/>
      <c r="BV66" s="1271"/>
      <c r="BW66" s="1271"/>
      <c r="BX66" s="1271"/>
      <c r="BY66" s="1271"/>
      <c r="BZ66" s="1271"/>
      <c r="CA66" s="1271"/>
      <c r="CB66" s="1271"/>
      <c r="CC66" s="1271"/>
      <c r="CD66" s="1271"/>
      <c r="CE66" s="1271"/>
      <c r="CF66" s="1271"/>
      <c r="CG66" s="1271"/>
      <c r="CH66" s="1271"/>
      <c r="CI66" s="1271"/>
      <c r="CJ66" s="1271"/>
      <c r="CK66" s="1271"/>
      <c r="CL66" s="1271"/>
      <c r="CM66" s="1271"/>
      <c r="CN66" s="1271"/>
      <c r="CO66" s="1271"/>
      <c r="CP66" s="1271"/>
      <c r="CQ66" s="1271"/>
      <c r="CR66" s="1271"/>
      <c r="CS66" s="1271"/>
      <c r="CT66" s="1271"/>
      <c r="CU66" s="1271"/>
      <c r="CV66" s="1271"/>
      <c r="CW66" s="1271"/>
      <c r="CX66" s="1271"/>
      <c r="CY66" s="1271"/>
      <c r="CZ66" s="1271"/>
      <c r="DA66" s="1271"/>
      <c r="DB66" s="1271"/>
      <c r="DC66" s="1272"/>
    </row>
    <row r="67" spans="2:107" x14ac:dyDescent="0.15">
      <c r="B67" s="1225"/>
      <c r="AN67" s="1270"/>
      <c r="AO67" s="1271"/>
      <c r="AP67" s="1271"/>
      <c r="AQ67" s="1271"/>
      <c r="AR67" s="1271"/>
      <c r="AS67" s="1271"/>
      <c r="AT67" s="1271"/>
      <c r="AU67" s="1271"/>
      <c r="AV67" s="1271"/>
      <c r="AW67" s="1271"/>
      <c r="AX67" s="1271"/>
      <c r="AY67" s="1271"/>
      <c r="AZ67" s="1271"/>
      <c r="BA67" s="1271"/>
      <c r="BB67" s="1271"/>
      <c r="BC67" s="1271"/>
      <c r="BD67" s="1271"/>
      <c r="BE67" s="1271"/>
      <c r="BF67" s="1271"/>
      <c r="BG67" s="1271"/>
      <c r="BH67" s="1271"/>
      <c r="BI67" s="1271"/>
      <c r="BJ67" s="1271"/>
      <c r="BK67" s="1271"/>
      <c r="BL67" s="1271"/>
      <c r="BM67" s="1271"/>
      <c r="BN67" s="1271"/>
      <c r="BO67" s="1271"/>
      <c r="BP67" s="1271"/>
      <c r="BQ67" s="1271"/>
      <c r="BR67" s="1271"/>
      <c r="BS67" s="1271"/>
      <c r="BT67" s="1271"/>
      <c r="BU67" s="1271"/>
      <c r="BV67" s="1271"/>
      <c r="BW67" s="1271"/>
      <c r="BX67" s="1271"/>
      <c r="BY67" s="1271"/>
      <c r="BZ67" s="1271"/>
      <c r="CA67" s="1271"/>
      <c r="CB67" s="1271"/>
      <c r="CC67" s="1271"/>
      <c r="CD67" s="1271"/>
      <c r="CE67" s="1271"/>
      <c r="CF67" s="1271"/>
      <c r="CG67" s="1271"/>
      <c r="CH67" s="1271"/>
      <c r="CI67" s="1271"/>
      <c r="CJ67" s="1271"/>
      <c r="CK67" s="1271"/>
      <c r="CL67" s="1271"/>
      <c r="CM67" s="1271"/>
      <c r="CN67" s="1271"/>
      <c r="CO67" s="1271"/>
      <c r="CP67" s="1271"/>
      <c r="CQ67" s="1271"/>
      <c r="CR67" s="1271"/>
      <c r="CS67" s="1271"/>
      <c r="CT67" s="1271"/>
      <c r="CU67" s="1271"/>
      <c r="CV67" s="1271"/>
      <c r="CW67" s="1271"/>
      <c r="CX67" s="1271"/>
      <c r="CY67" s="1271"/>
      <c r="CZ67" s="1271"/>
      <c r="DA67" s="1271"/>
      <c r="DB67" s="1271"/>
      <c r="DC67" s="1272"/>
    </row>
    <row r="68" spans="2:107" x14ac:dyDescent="0.15">
      <c r="B68" s="1225"/>
      <c r="AN68" s="1270"/>
      <c r="AO68" s="1271"/>
      <c r="AP68" s="1271"/>
      <c r="AQ68" s="1271"/>
      <c r="AR68" s="1271"/>
      <c r="AS68" s="1271"/>
      <c r="AT68" s="1271"/>
      <c r="AU68" s="1271"/>
      <c r="AV68" s="1271"/>
      <c r="AW68" s="1271"/>
      <c r="AX68" s="1271"/>
      <c r="AY68" s="1271"/>
      <c r="AZ68" s="1271"/>
      <c r="BA68" s="1271"/>
      <c r="BB68" s="1271"/>
      <c r="BC68" s="1271"/>
      <c r="BD68" s="1271"/>
      <c r="BE68" s="1271"/>
      <c r="BF68" s="1271"/>
      <c r="BG68" s="1271"/>
      <c r="BH68" s="1271"/>
      <c r="BI68" s="1271"/>
      <c r="BJ68" s="1271"/>
      <c r="BK68" s="1271"/>
      <c r="BL68" s="1271"/>
      <c r="BM68" s="1271"/>
      <c r="BN68" s="1271"/>
      <c r="BO68" s="1271"/>
      <c r="BP68" s="1271"/>
      <c r="BQ68" s="1271"/>
      <c r="BR68" s="1271"/>
      <c r="BS68" s="1271"/>
      <c r="BT68" s="1271"/>
      <c r="BU68" s="1271"/>
      <c r="BV68" s="1271"/>
      <c r="BW68" s="1271"/>
      <c r="BX68" s="1271"/>
      <c r="BY68" s="1271"/>
      <c r="BZ68" s="1271"/>
      <c r="CA68" s="1271"/>
      <c r="CB68" s="1271"/>
      <c r="CC68" s="1271"/>
      <c r="CD68" s="1271"/>
      <c r="CE68" s="1271"/>
      <c r="CF68" s="1271"/>
      <c r="CG68" s="1271"/>
      <c r="CH68" s="1271"/>
      <c r="CI68" s="1271"/>
      <c r="CJ68" s="1271"/>
      <c r="CK68" s="1271"/>
      <c r="CL68" s="1271"/>
      <c r="CM68" s="1271"/>
      <c r="CN68" s="1271"/>
      <c r="CO68" s="1271"/>
      <c r="CP68" s="1271"/>
      <c r="CQ68" s="1271"/>
      <c r="CR68" s="1271"/>
      <c r="CS68" s="1271"/>
      <c r="CT68" s="1271"/>
      <c r="CU68" s="1271"/>
      <c r="CV68" s="1271"/>
      <c r="CW68" s="1271"/>
      <c r="CX68" s="1271"/>
      <c r="CY68" s="1271"/>
      <c r="CZ68" s="1271"/>
      <c r="DA68" s="1271"/>
      <c r="DB68" s="1271"/>
      <c r="DC68" s="1272"/>
    </row>
    <row r="69" spans="2:107" x14ac:dyDescent="0.15">
      <c r="B69" s="1225"/>
      <c r="AN69" s="1273"/>
      <c r="AO69" s="1274"/>
      <c r="AP69" s="1274"/>
      <c r="AQ69" s="1274"/>
      <c r="AR69" s="1274"/>
      <c r="AS69" s="1274"/>
      <c r="AT69" s="1274"/>
      <c r="AU69" s="1274"/>
      <c r="AV69" s="1274"/>
      <c r="AW69" s="1274"/>
      <c r="AX69" s="1274"/>
      <c r="AY69" s="1274"/>
      <c r="AZ69" s="1274"/>
      <c r="BA69" s="1274"/>
      <c r="BB69" s="1274"/>
      <c r="BC69" s="1274"/>
      <c r="BD69" s="1274"/>
      <c r="BE69" s="1274"/>
      <c r="BF69" s="1274"/>
      <c r="BG69" s="1274"/>
      <c r="BH69" s="1274"/>
      <c r="BI69" s="1274"/>
      <c r="BJ69" s="1274"/>
      <c r="BK69" s="1274"/>
      <c r="BL69" s="1274"/>
      <c r="BM69" s="1274"/>
      <c r="BN69" s="1274"/>
      <c r="BO69" s="1274"/>
      <c r="BP69" s="1274"/>
      <c r="BQ69" s="1274"/>
      <c r="BR69" s="1274"/>
      <c r="BS69" s="1274"/>
      <c r="BT69" s="1274"/>
      <c r="BU69" s="1274"/>
      <c r="BV69" s="1274"/>
      <c r="BW69" s="1274"/>
      <c r="BX69" s="1274"/>
      <c r="BY69" s="1274"/>
      <c r="BZ69" s="1274"/>
      <c r="CA69" s="1274"/>
      <c r="CB69" s="1274"/>
      <c r="CC69" s="1274"/>
      <c r="CD69" s="1274"/>
      <c r="CE69" s="1274"/>
      <c r="CF69" s="1274"/>
      <c r="CG69" s="1274"/>
      <c r="CH69" s="1274"/>
      <c r="CI69" s="1274"/>
      <c r="CJ69" s="1274"/>
      <c r="CK69" s="1274"/>
      <c r="CL69" s="1274"/>
      <c r="CM69" s="1274"/>
      <c r="CN69" s="1274"/>
      <c r="CO69" s="1274"/>
      <c r="CP69" s="1274"/>
      <c r="CQ69" s="1274"/>
      <c r="CR69" s="1274"/>
      <c r="CS69" s="1274"/>
      <c r="CT69" s="1274"/>
      <c r="CU69" s="1274"/>
      <c r="CV69" s="1274"/>
      <c r="CW69" s="1274"/>
      <c r="CX69" s="1274"/>
      <c r="CY69" s="1274"/>
      <c r="CZ69" s="1274"/>
      <c r="DA69" s="1274"/>
      <c r="DB69" s="1274"/>
      <c r="DC69" s="1275"/>
    </row>
    <row r="70" spans="2:107" x14ac:dyDescent="0.15">
      <c r="B70" s="1225"/>
      <c r="H70" s="1276"/>
      <c r="I70" s="1276"/>
      <c r="J70" s="1277"/>
      <c r="K70" s="1277"/>
      <c r="L70" s="1278"/>
      <c r="M70" s="1277"/>
      <c r="N70" s="1278"/>
      <c r="AN70" s="1243"/>
      <c r="AO70" s="1243"/>
      <c r="AP70" s="1243"/>
      <c r="AZ70" s="1243"/>
      <c r="BA70" s="1243"/>
      <c r="BB70" s="1243"/>
      <c r="BL70" s="1243"/>
      <c r="BM70" s="1243"/>
      <c r="BN70" s="1243"/>
      <c r="BX70" s="1243"/>
      <c r="BY70" s="1243"/>
      <c r="BZ70" s="1243"/>
      <c r="CJ70" s="1243"/>
      <c r="CK70" s="1243"/>
      <c r="CL70" s="1243"/>
      <c r="CV70" s="1243"/>
      <c r="CW70" s="1243"/>
      <c r="CX70" s="1243"/>
    </row>
    <row r="71" spans="2:107" x14ac:dyDescent="0.15">
      <c r="B71" s="1225"/>
      <c r="G71" s="1279"/>
      <c r="I71" s="1280"/>
      <c r="J71" s="1277"/>
      <c r="K71" s="1277"/>
      <c r="L71" s="1278"/>
      <c r="M71" s="1277"/>
      <c r="N71" s="1278"/>
      <c r="AM71" s="1279"/>
      <c r="AN71" s="1219" t="s">
        <v>612</v>
      </c>
    </row>
    <row r="72" spans="2:107" x14ac:dyDescent="0.15">
      <c r="B72" s="1225"/>
      <c r="G72" s="1244"/>
      <c r="H72" s="1244"/>
      <c r="I72" s="1244"/>
      <c r="J72" s="1244"/>
      <c r="K72" s="1245"/>
      <c r="L72" s="1245"/>
      <c r="M72" s="1246"/>
      <c r="N72" s="1246"/>
      <c r="AN72" s="1247"/>
      <c r="AO72" s="1248"/>
      <c r="AP72" s="1248"/>
      <c r="AQ72" s="1248"/>
      <c r="AR72" s="1248"/>
      <c r="AS72" s="1248"/>
      <c r="AT72" s="1248"/>
      <c r="AU72" s="1248"/>
      <c r="AV72" s="1248"/>
      <c r="AW72" s="1248"/>
      <c r="AX72" s="1248"/>
      <c r="AY72" s="1248"/>
      <c r="AZ72" s="1248"/>
      <c r="BA72" s="1248"/>
      <c r="BB72" s="1248"/>
      <c r="BC72" s="1248"/>
      <c r="BD72" s="1248"/>
      <c r="BE72" s="1248"/>
      <c r="BF72" s="1248"/>
      <c r="BG72" s="1248"/>
      <c r="BH72" s="1248"/>
      <c r="BI72" s="1248"/>
      <c r="BJ72" s="1248"/>
      <c r="BK72" s="1248"/>
      <c r="BL72" s="1248"/>
      <c r="BM72" s="1248"/>
      <c r="BN72" s="1248"/>
      <c r="BO72" s="1249"/>
      <c r="BP72" s="1250" t="s">
        <v>575</v>
      </c>
      <c r="BQ72" s="1250"/>
      <c r="BR72" s="1250"/>
      <c r="BS72" s="1250"/>
      <c r="BT72" s="1250"/>
      <c r="BU72" s="1250"/>
      <c r="BV72" s="1250"/>
      <c r="BW72" s="1250"/>
      <c r="BX72" s="1250" t="s">
        <v>576</v>
      </c>
      <c r="BY72" s="1250"/>
      <c r="BZ72" s="1250"/>
      <c r="CA72" s="1250"/>
      <c r="CB72" s="1250"/>
      <c r="CC72" s="1250"/>
      <c r="CD72" s="1250"/>
      <c r="CE72" s="1250"/>
      <c r="CF72" s="1250" t="s">
        <v>577</v>
      </c>
      <c r="CG72" s="1250"/>
      <c r="CH72" s="1250"/>
      <c r="CI72" s="1250"/>
      <c r="CJ72" s="1250"/>
      <c r="CK72" s="1250"/>
      <c r="CL72" s="1250"/>
      <c r="CM72" s="1250"/>
      <c r="CN72" s="1250" t="s">
        <v>578</v>
      </c>
      <c r="CO72" s="1250"/>
      <c r="CP72" s="1250"/>
      <c r="CQ72" s="1250"/>
      <c r="CR72" s="1250"/>
      <c r="CS72" s="1250"/>
      <c r="CT72" s="1250"/>
      <c r="CU72" s="1250"/>
      <c r="CV72" s="1250" t="s">
        <v>579</v>
      </c>
      <c r="CW72" s="1250"/>
      <c r="CX72" s="1250"/>
      <c r="CY72" s="1250"/>
      <c r="CZ72" s="1250"/>
      <c r="DA72" s="1250"/>
      <c r="DB72" s="1250"/>
      <c r="DC72" s="1250"/>
    </row>
    <row r="73" spans="2:107" x14ac:dyDescent="0.15">
      <c r="B73" s="1225"/>
      <c r="G73" s="1251"/>
      <c r="H73" s="1251"/>
      <c r="I73" s="1251"/>
      <c r="J73" s="1251"/>
      <c r="K73" s="1281"/>
      <c r="L73" s="1281"/>
      <c r="M73" s="1281"/>
      <c r="N73" s="1281"/>
      <c r="AM73" s="1243"/>
      <c r="AN73" s="1254" t="s">
        <v>613</v>
      </c>
      <c r="AO73" s="1254"/>
      <c r="AP73" s="1254"/>
      <c r="AQ73" s="1254"/>
      <c r="AR73" s="1254"/>
      <c r="AS73" s="1254"/>
      <c r="AT73" s="1254"/>
      <c r="AU73" s="1254"/>
      <c r="AV73" s="1254"/>
      <c r="AW73" s="1254"/>
      <c r="AX73" s="1254"/>
      <c r="AY73" s="1254"/>
      <c r="AZ73" s="1254"/>
      <c r="BA73" s="1254"/>
      <c r="BB73" s="1254" t="s">
        <v>614</v>
      </c>
      <c r="BC73" s="1254"/>
      <c r="BD73" s="1254"/>
      <c r="BE73" s="1254"/>
      <c r="BF73" s="1254"/>
      <c r="BG73" s="1254"/>
      <c r="BH73" s="1254"/>
      <c r="BI73" s="1254"/>
      <c r="BJ73" s="1254"/>
      <c r="BK73" s="1254"/>
      <c r="BL73" s="1254"/>
      <c r="BM73" s="1254"/>
      <c r="BN73" s="1254"/>
      <c r="BO73" s="1254"/>
      <c r="BP73" s="1255"/>
      <c r="BQ73" s="1255"/>
      <c r="BR73" s="1255"/>
      <c r="BS73" s="1255"/>
      <c r="BT73" s="1255"/>
      <c r="BU73" s="1255"/>
      <c r="BV73" s="1255"/>
      <c r="BW73" s="1255"/>
      <c r="BX73" s="1255"/>
      <c r="BY73" s="1255"/>
      <c r="BZ73" s="1255"/>
      <c r="CA73" s="1255"/>
      <c r="CB73" s="1255"/>
      <c r="CC73" s="1255"/>
      <c r="CD73" s="1255"/>
      <c r="CE73" s="1255"/>
      <c r="CF73" s="1255"/>
      <c r="CG73" s="1255"/>
      <c r="CH73" s="1255"/>
      <c r="CI73" s="1255"/>
      <c r="CJ73" s="1255"/>
      <c r="CK73" s="1255"/>
      <c r="CL73" s="1255"/>
      <c r="CM73" s="1255"/>
      <c r="CN73" s="1255"/>
      <c r="CO73" s="1255"/>
      <c r="CP73" s="1255"/>
      <c r="CQ73" s="1255"/>
      <c r="CR73" s="1255"/>
      <c r="CS73" s="1255"/>
      <c r="CT73" s="1255"/>
      <c r="CU73" s="1255"/>
      <c r="CV73" s="1255"/>
      <c r="CW73" s="1255"/>
      <c r="CX73" s="1255"/>
      <c r="CY73" s="1255"/>
      <c r="CZ73" s="1255"/>
      <c r="DA73" s="1255"/>
      <c r="DB73" s="1255"/>
      <c r="DC73" s="1255"/>
    </row>
    <row r="74" spans="2:107" x14ac:dyDescent="0.15">
      <c r="B74" s="1225"/>
      <c r="G74" s="1251"/>
      <c r="H74" s="1251"/>
      <c r="I74" s="1251"/>
      <c r="J74" s="1251"/>
      <c r="K74" s="1281"/>
      <c r="L74" s="1281"/>
      <c r="M74" s="1281"/>
      <c r="N74" s="1281"/>
      <c r="AM74" s="1243"/>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1225"/>
      <c r="G75" s="1251"/>
      <c r="H75" s="1251"/>
      <c r="I75" s="1244"/>
      <c r="J75" s="1244"/>
      <c r="K75" s="1253"/>
      <c r="L75" s="1253"/>
      <c r="M75" s="1253"/>
      <c r="N75" s="1253"/>
      <c r="AM75" s="1243"/>
      <c r="AN75" s="1254"/>
      <c r="AO75" s="1254"/>
      <c r="AP75" s="1254"/>
      <c r="AQ75" s="1254"/>
      <c r="AR75" s="1254"/>
      <c r="AS75" s="1254"/>
      <c r="AT75" s="1254"/>
      <c r="AU75" s="1254"/>
      <c r="AV75" s="1254"/>
      <c r="AW75" s="1254"/>
      <c r="AX75" s="1254"/>
      <c r="AY75" s="1254"/>
      <c r="AZ75" s="1254"/>
      <c r="BA75" s="1254"/>
      <c r="BB75" s="1254" t="s">
        <v>619</v>
      </c>
      <c r="BC75" s="1254"/>
      <c r="BD75" s="1254"/>
      <c r="BE75" s="1254"/>
      <c r="BF75" s="1254"/>
      <c r="BG75" s="1254"/>
      <c r="BH75" s="1254"/>
      <c r="BI75" s="1254"/>
      <c r="BJ75" s="1254"/>
      <c r="BK75" s="1254"/>
      <c r="BL75" s="1254"/>
      <c r="BM75" s="1254"/>
      <c r="BN75" s="1254"/>
      <c r="BO75" s="1254"/>
      <c r="BP75" s="1255">
        <v>4.9000000000000004</v>
      </c>
      <c r="BQ75" s="1255"/>
      <c r="BR75" s="1255"/>
      <c r="BS75" s="1255"/>
      <c r="BT75" s="1255"/>
      <c r="BU75" s="1255"/>
      <c r="BV75" s="1255"/>
      <c r="BW75" s="1255"/>
      <c r="BX75" s="1255">
        <v>7.2</v>
      </c>
      <c r="BY75" s="1255"/>
      <c r="BZ75" s="1255"/>
      <c r="CA75" s="1255"/>
      <c r="CB75" s="1255"/>
      <c r="CC75" s="1255"/>
      <c r="CD75" s="1255"/>
      <c r="CE75" s="1255"/>
      <c r="CF75" s="1255">
        <v>8.6999999999999993</v>
      </c>
      <c r="CG75" s="1255"/>
      <c r="CH75" s="1255"/>
      <c r="CI75" s="1255"/>
      <c r="CJ75" s="1255"/>
      <c r="CK75" s="1255"/>
      <c r="CL75" s="1255"/>
      <c r="CM75" s="1255"/>
      <c r="CN75" s="1255">
        <v>9</v>
      </c>
      <c r="CO75" s="1255"/>
      <c r="CP75" s="1255"/>
      <c r="CQ75" s="1255"/>
      <c r="CR75" s="1255"/>
      <c r="CS75" s="1255"/>
      <c r="CT75" s="1255"/>
      <c r="CU75" s="1255"/>
      <c r="CV75" s="1255">
        <v>9.6999999999999993</v>
      </c>
      <c r="CW75" s="1255"/>
      <c r="CX75" s="1255"/>
      <c r="CY75" s="1255"/>
      <c r="CZ75" s="1255"/>
      <c r="DA75" s="1255"/>
      <c r="DB75" s="1255"/>
      <c r="DC75" s="1255"/>
    </row>
    <row r="76" spans="2:107" x14ac:dyDescent="0.15">
      <c r="B76" s="1225"/>
      <c r="G76" s="1251"/>
      <c r="H76" s="1251"/>
      <c r="I76" s="1244"/>
      <c r="J76" s="1244"/>
      <c r="K76" s="1253"/>
      <c r="L76" s="1253"/>
      <c r="M76" s="1253"/>
      <c r="N76" s="1253"/>
      <c r="AM76" s="1243"/>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1225"/>
      <c r="G77" s="1244"/>
      <c r="H77" s="1244"/>
      <c r="I77" s="1244"/>
      <c r="J77" s="1244"/>
      <c r="K77" s="1281"/>
      <c r="L77" s="1281"/>
      <c r="M77" s="1281"/>
      <c r="N77" s="1281"/>
      <c r="AN77" s="1250" t="s">
        <v>616</v>
      </c>
      <c r="AO77" s="1250"/>
      <c r="AP77" s="1250"/>
      <c r="AQ77" s="1250"/>
      <c r="AR77" s="1250"/>
      <c r="AS77" s="1250"/>
      <c r="AT77" s="1250"/>
      <c r="AU77" s="1250"/>
      <c r="AV77" s="1250"/>
      <c r="AW77" s="1250"/>
      <c r="AX77" s="1250"/>
      <c r="AY77" s="1250"/>
      <c r="AZ77" s="1250"/>
      <c r="BA77" s="1250"/>
      <c r="BB77" s="1254" t="s">
        <v>614</v>
      </c>
      <c r="BC77" s="1254"/>
      <c r="BD77" s="1254"/>
      <c r="BE77" s="1254"/>
      <c r="BF77" s="1254"/>
      <c r="BG77" s="1254"/>
      <c r="BH77" s="1254"/>
      <c r="BI77" s="1254"/>
      <c r="BJ77" s="1254"/>
      <c r="BK77" s="1254"/>
      <c r="BL77" s="1254"/>
      <c r="BM77" s="1254"/>
      <c r="BN77" s="1254"/>
      <c r="BO77" s="1254"/>
      <c r="BP77" s="1255">
        <v>0</v>
      </c>
      <c r="BQ77" s="1255"/>
      <c r="BR77" s="1255"/>
      <c r="BS77" s="1255"/>
      <c r="BT77" s="1255"/>
      <c r="BU77" s="1255"/>
      <c r="BV77" s="1255"/>
      <c r="BW77" s="1255"/>
      <c r="BX77" s="1255">
        <v>0</v>
      </c>
      <c r="BY77" s="1255"/>
      <c r="BZ77" s="1255"/>
      <c r="CA77" s="1255"/>
      <c r="CB77" s="1255"/>
      <c r="CC77" s="1255"/>
      <c r="CD77" s="1255"/>
      <c r="CE77" s="1255"/>
      <c r="CF77" s="1255">
        <v>0</v>
      </c>
      <c r="CG77" s="1255"/>
      <c r="CH77" s="1255"/>
      <c r="CI77" s="1255"/>
      <c r="CJ77" s="1255"/>
      <c r="CK77" s="1255"/>
      <c r="CL77" s="1255"/>
      <c r="CM77" s="1255"/>
      <c r="CN77" s="1255">
        <v>0</v>
      </c>
      <c r="CO77" s="1255"/>
      <c r="CP77" s="1255"/>
      <c r="CQ77" s="1255"/>
      <c r="CR77" s="1255"/>
      <c r="CS77" s="1255"/>
      <c r="CT77" s="1255"/>
      <c r="CU77" s="1255"/>
      <c r="CV77" s="1255">
        <v>0</v>
      </c>
      <c r="CW77" s="1255"/>
      <c r="CX77" s="1255"/>
      <c r="CY77" s="1255"/>
      <c r="CZ77" s="1255"/>
      <c r="DA77" s="1255"/>
      <c r="DB77" s="1255"/>
      <c r="DC77" s="1255"/>
    </row>
    <row r="78" spans="2:107" x14ac:dyDescent="0.15">
      <c r="B78" s="1225"/>
      <c r="G78" s="1244"/>
      <c r="H78" s="1244"/>
      <c r="I78" s="1244"/>
      <c r="J78" s="1244"/>
      <c r="K78" s="1281"/>
      <c r="L78" s="1281"/>
      <c r="M78" s="1281"/>
      <c r="N78" s="1281"/>
      <c r="AN78" s="1250"/>
      <c r="AO78" s="1250"/>
      <c r="AP78" s="1250"/>
      <c r="AQ78" s="1250"/>
      <c r="AR78" s="1250"/>
      <c r="AS78" s="1250"/>
      <c r="AT78" s="1250"/>
      <c r="AU78" s="1250"/>
      <c r="AV78" s="1250"/>
      <c r="AW78" s="1250"/>
      <c r="AX78" s="1250"/>
      <c r="AY78" s="1250"/>
      <c r="AZ78" s="1250"/>
      <c r="BA78" s="1250"/>
      <c r="BB78" s="1254"/>
      <c r="BC78" s="1254"/>
      <c r="BD78" s="1254"/>
      <c r="BE78" s="1254"/>
      <c r="BF78" s="1254"/>
      <c r="BG78" s="1254"/>
      <c r="BH78" s="1254"/>
      <c r="BI78" s="1254"/>
      <c r="BJ78" s="1254"/>
      <c r="BK78" s="1254"/>
      <c r="BL78" s="1254"/>
      <c r="BM78" s="1254"/>
      <c r="BN78" s="1254"/>
      <c r="BO78" s="1254"/>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1225"/>
      <c r="G79" s="1244"/>
      <c r="H79" s="1244"/>
      <c r="I79" s="1257"/>
      <c r="J79" s="1257"/>
      <c r="K79" s="1282"/>
      <c r="L79" s="1282"/>
      <c r="M79" s="1282"/>
      <c r="N79" s="1282"/>
      <c r="AN79" s="1250"/>
      <c r="AO79" s="1250"/>
      <c r="AP79" s="1250"/>
      <c r="AQ79" s="1250"/>
      <c r="AR79" s="1250"/>
      <c r="AS79" s="1250"/>
      <c r="AT79" s="1250"/>
      <c r="AU79" s="1250"/>
      <c r="AV79" s="1250"/>
      <c r="AW79" s="1250"/>
      <c r="AX79" s="1250"/>
      <c r="AY79" s="1250"/>
      <c r="AZ79" s="1250"/>
      <c r="BA79" s="1250"/>
      <c r="BB79" s="1254" t="s">
        <v>619</v>
      </c>
      <c r="BC79" s="1254"/>
      <c r="BD79" s="1254"/>
      <c r="BE79" s="1254"/>
      <c r="BF79" s="1254"/>
      <c r="BG79" s="1254"/>
      <c r="BH79" s="1254"/>
      <c r="BI79" s="1254"/>
      <c r="BJ79" s="1254"/>
      <c r="BK79" s="1254"/>
      <c r="BL79" s="1254"/>
      <c r="BM79" s="1254"/>
      <c r="BN79" s="1254"/>
      <c r="BO79" s="1254"/>
      <c r="BP79" s="1255">
        <v>5.3</v>
      </c>
      <c r="BQ79" s="1255"/>
      <c r="BR79" s="1255"/>
      <c r="BS79" s="1255"/>
      <c r="BT79" s="1255"/>
      <c r="BU79" s="1255"/>
      <c r="BV79" s="1255"/>
      <c r="BW79" s="1255"/>
      <c r="BX79" s="1255">
        <v>5.8</v>
      </c>
      <c r="BY79" s="1255"/>
      <c r="BZ79" s="1255"/>
      <c r="CA79" s="1255"/>
      <c r="CB79" s="1255"/>
      <c r="CC79" s="1255"/>
      <c r="CD79" s="1255"/>
      <c r="CE79" s="1255"/>
      <c r="CF79" s="1255">
        <v>5.8</v>
      </c>
      <c r="CG79" s="1255"/>
      <c r="CH79" s="1255"/>
      <c r="CI79" s="1255"/>
      <c r="CJ79" s="1255"/>
      <c r="CK79" s="1255"/>
      <c r="CL79" s="1255"/>
      <c r="CM79" s="1255"/>
      <c r="CN79" s="1255">
        <v>6.1</v>
      </c>
      <c r="CO79" s="1255"/>
      <c r="CP79" s="1255"/>
      <c r="CQ79" s="1255"/>
      <c r="CR79" s="1255"/>
      <c r="CS79" s="1255"/>
      <c r="CT79" s="1255"/>
      <c r="CU79" s="1255"/>
      <c r="CV79" s="1255">
        <v>6.4</v>
      </c>
      <c r="CW79" s="1255"/>
      <c r="CX79" s="1255"/>
      <c r="CY79" s="1255"/>
      <c r="CZ79" s="1255"/>
      <c r="DA79" s="1255"/>
      <c r="DB79" s="1255"/>
      <c r="DC79" s="1255"/>
    </row>
    <row r="80" spans="2:107" x14ac:dyDescent="0.15">
      <c r="B80" s="1225"/>
      <c r="G80" s="1244"/>
      <c r="H80" s="1244"/>
      <c r="I80" s="1257"/>
      <c r="J80" s="1257"/>
      <c r="K80" s="1282"/>
      <c r="L80" s="1282"/>
      <c r="M80" s="1282"/>
      <c r="N80" s="1282"/>
      <c r="AN80" s="1250"/>
      <c r="AO80" s="1250"/>
      <c r="AP80" s="1250"/>
      <c r="AQ80" s="1250"/>
      <c r="AR80" s="1250"/>
      <c r="AS80" s="1250"/>
      <c r="AT80" s="1250"/>
      <c r="AU80" s="1250"/>
      <c r="AV80" s="1250"/>
      <c r="AW80" s="1250"/>
      <c r="AX80" s="1250"/>
      <c r="AY80" s="1250"/>
      <c r="AZ80" s="1250"/>
      <c r="BA80" s="1250"/>
      <c r="BB80" s="1254"/>
      <c r="BC80" s="1254"/>
      <c r="BD80" s="1254"/>
      <c r="BE80" s="1254"/>
      <c r="BF80" s="1254"/>
      <c r="BG80" s="1254"/>
      <c r="BH80" s="1254"/>
      <c r="BI80" s="1254"/>
      <c r="BJ80" s="1254"/>
      <c r="BK80" s="1254"/>
      <c r="BL80" s="1254"/>
      <c r="BM80" s="1254"/>
      <c r="BN80" s="1254"/>
      <c r="BO80" s="1254"/>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1225"/>
    </row>
    <row r="82" spans="2:109" ht="17.25" x14ac:dyDescent="0.15">
      <c r="B82" s="1225"/>
      <c r="K82" s="1283"/>
      <c r="L82" s="1283"/>
      <c r="M82" s="1283"/>
      <c r="N82" s="1283"/>
      <c r="AQ82" s="1283"/>
      <c r="AR82" s="1283"/>
      <c r="AS82" s="1283"/>
      <c r="AT82" s="1283"/>
      <c r="BC82" s="1283"/>
      <c r="BD82" s="1283"/>
      <c r="BE82" s="1283"/>
      <c r="BF82" s="1283"/>
      <c r="BO82" s="1283"/>
      <c r="BP82" s="1283"/>
      <c r="BQ82" s="1283"/>
      <c r="BR82" s="1283"/>
      <c r="CA82" s="1283"/>
      <c r="CB82" s="1283"/>
      <c r="CC82" s="1283"/>
      <c r="CD82" s="1283"/>
      <c r="CM82" s="1283"/>
      <c r="CN82" s="1283"/>
      <c r="CO82" s="1283"/>
      <c r="CP82" s="1283"/>
      <c r="CY82" s="1283"/>
      <c r="CZ82" s="1283"/>
      <c r="DA82" s="1283"/>
      <c r="DB82" s="1283"/>
      <c r="DC82" s="1283"/>
    </row>
    <row r="83" spans="2:109" x14ac:dyDescent="0.15">
      <c r="B83" s="1227"/>
      <c r="C83" s="1228"/>
      <c r="D83" s="1228"/>
      <c r="E83" s="1228"/>
      <c r="F83" s="1228"/>
      <c r="G83" s="1228"/>
      <c r="H83" s="1228"/>
      <c r="I83" s="1228"/>
      <c r="J83" s="1228"/>
      <c r="K83" s="1228"/>
      <c r="L83" s="1228"/>
      <c r="M83" s="1228"/>
      <c r="N83" s="1228"/>
      <c r="O83" s="1228"/>
      <c r="P83" s="1228"/>
      <c r="Q83" s="1228"/>
      <c r="R83" s="1228"/>
      <c r="S83" s="1228"/>
      <c r="T83" s="1228"/>
      <c r="U83" s="1228"/>
      <c r="V83" s="1228"/>
      <c r="W83" s="1228"/>
      <c r="X83" s="1228"/>
      <c r="Y83" s="1228"/>
      <c r="Z83" s="1228"/>
      <c r="AA83" s="1228"/>
      <c r="AB83" s="1228"/>
      <c r="AC83" s="1228"/>
      <c r="AD83" s="1228"/>
      <c r="AE83" s="1228"/>
      <c r="AF83" s="1228"/>
      <c r="AG83" s="1228"/>
      <c r="AH83" s="1228"/>
      <c r="AI83" s="1228"/>
      <c r="AJ83" s="1228"/>
      <c r="AK83" s="1228"/>
      <c r="AL83" s="1228"/>
      <c r="AM83" s="1228"/>
      <c r="AN83" s="1228"/>
      <c r="AO83" s="1228"/>
      <c r="AP83" s="1228"/>
      <c r="AQ83" s="1228"/>
      <c r="AR83" s="1228"/>
      <c r="AS83" s="1228"/>
      <c r="AT83" s="1228"/>
      <c r="AU83" s="1228"/>
      <c r="AV83" s="1228"/>
      <c r="AW83" s="1228"/>
      <c r="AX83" s="1228"/>
      <c r="AY83" s="1228"/>
      <c r="AZ83" s="1228"/>
      <c r="BA83" s="1228"/>
      <c r="BB83" s="1228"/>
      <c r="BC83" s="1228"/>
      <c r="BD83" s="1228"/>
      <c r="BE83" s="1228"/>
      <c r="BF83" s="1228"/>
      <c r="BG83" s="1228"/>
      <c r="BH83" s="1228"/>
      <c r="BI83" s="1228"/>
      <c r="BJ83" s="1228"/>
      <c r="BK83" s="1228"/>
      <c r="BL83" s="1228"/>
      <c r="BM83" s="1228"/>
      <c r="BN83" s="1228"/>
      <c r="BO83" s="1228"/>
      <c r="BP83" s="1228"/>
      <c r="BQ83" s="1228"/>
      <c r="BR83" s="1228"/>
      <c r="BS83" s="1228"/>
      <c r="BT83" s="1228"/>
      <c r="BU83" s="1228"/>
      <c r="BV83" s="1228"/>
      <c r="BW83" s="1228"/>
      <c r="BX83" s="1228"/>
      <c r="BY83" s="1228"/>
      <c r="BZ83" s="1228"/>
      <c r="CA83" s="1228"/>
      <c r="CB83" s="1228"/>
      <c r="CC83" s="1228"/>
      <c r="CD83" s="1228"/>
      <c r="CE83" s="1228"/>
      <c r="CF83" s="1228"/>
      <c r="CG83" s="1228"/>
      <c r="CH83" s="1228"/>
      <c r="CI83" s="1228"/>
      <c r="CJ83" s="1228"/>
      <c r="CK83" s="1228"/>
      <c r="CL83" s="1228"/>
      <c r="CM83" s="1228"/>
      <c r="CN83" s="1228"/>
      <c r="CO83" s="1228"/>
      <c r="CP83" s="1228"/>
      <c r="CQ83" s="1228"/>
      <c r="CR83" s="1228"/>
      <c r="CS83" s="1228"/>
      <c r="CT83" s="1228"/>
      <c r="CU83" s="1228"/>
      <c r="CV83" s="1228"/>
      <c r="CW83" s="1228"/>
      <c r="CX83" s="1228"/>
      <c r="CY83" s="1228"/>
      <c r="CZ83" s="1228"/>
      <c r="DA83" s="1228"/>
      <c r="DB83" s="1228"/>
      <c r="DC83" s="1228"/>
      <c r="DD83" s="1229"/>
    </row>
    <row r="84" spans="2:109" x14ac:dyDescent="0.15">
      <c r="DD84" s="1219"/>
      <c r="DE84" s="1219"/>
    </row>
    <row r="85" spans="2:109" x14ac:dyDescent="0.15">
      <c r="DD85" s="1219"/>
      <c r="DE85" s="1219"/>
    </row>
  </sheetData>
  <sheetProtection algorithmName="SHA-512" hashValue="xO+ya8/ulLCClMF59RxBuXBOU6fOpi5G4AcK1+OGnl6yoFsnWcSC4hIwEH+qL4kQuHNJvsL3r+qRwDpiphjrNA==" saltValue="qC56yZ2S43WbZieBi6aUa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60FEF-F4DB-48A8-847A-AB358AA56177}">
  <sheetPr>
    <pageSetUpPr fitToPage="1"/>
  </sheetPr>
  <dimension ref="A1:DR125"/>
  <sheetViews>
    <sheetView showGridLines="0" topLeftCell="A94" zoomScaleNormal="10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522</v>
      </c>
    </row>
  </sheetData>
  <sheetProtection algorithmName="SHA-512" hashValue="YMXMZMQc1YwJTBE8kigsPHqMNWPhSuPBpvqVy17kDE9cauQWLc/B0qXHKZ/T9xpFdNEEMOvCfsTA1/7ltcc1iQ==" saltValue="TnuvcLaFqviICuSk1P+qE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22848-CEAC-4676-A07E-8AA573D3F13E}">
  <sheetPr>
    <pageSetUpPr fitToPage="1"/>
  </sheetPr>
  <dimension ref="A1:DR125"/>
  <sheetViews>
    <sheetView showGridLines="0" tabSelected="1" zoomScaleNormal="10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522</v>
      </c>
    </row>
  </sheetData>
  <sheetProtection algorithmName="SHA-512" hashValue="plBwzwLQdKWoJrHvf/4mRtyHCAO/cVdri5FhbF68zSJ9w8BH0k40s8imSAPfbA7Wn/Ysm8BqallU3iJv3NJ2sQ==" saltValue="XtgUrtLQDMmIql0NOXc5Z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572</v>
      </c>
      <c r="G2" s="151"/>
      <c r="H2" s="152"/>
    </row>
    <row r="3" spans="1:8" x14ac:dyDescent="0.15">
      <c r="A3" s="148" t="s">
        <v>565</v>
      </c>
      <c r="B3" s="153"/>
      <c r="C3" s="154"/>
      <c r="D3" s="155">
        <v>126753</v>
      </c>
      <c r="E3" s="156"/>
      <c r="F3" s="157">
        <v>228215</v>
      </c>
      <c r="G3" s="158"/>
      <c r="H3" s="159"/>
    </row>
    <row r="4" spans="1:8" x14ac:dyDescent="0.15">
      <c r="A4" s="160"/>
      <c r="B4" s="161"/>
      <c r="C4" s="162"/>
      <c r="D4" s="163">
        <v>112963</v>
      </c>
      <c r="E4" s="164"/>
      <c r="F4" s="165">
        <v>117571</v>
      </c>
      <c r="G4" s="166"/>
      <c r="H4" s="167"/>
    </row>
    <row r="5" spans="1:8" x14ac:dyDescent="0.15">
      <c r="A5" s="148" t="s">
        <v>567</v>
      </c>
      <c r="B5" s="153"/>
      <c r="C5" s="154"/>
      <c r="D5" s="155">
        <v>177319</v>
      </c>
      <c r="E5" s="156"/>
      <c r="F5" s="157">
        <v>264232</v>
      </c>
      <c r="G5" s="158"/>
      <c r="H5" s="159"/>
    </row>
    <row r="6" spans="1:8" x14ac:dyDescent="0.15">
      <c r="A6" s="160"/>
      <c r="B6" s="161"/>
      <c r="C6" s="162"/>
      <c r="D6" s="163">
        <v>127878</v>
      </c>
      <c r="E6" s="164"/>
      <c r="F6" s="165">
        <v>133959</v>
      </c>
      <c r="G6" s="166"/>
      <c r="H6" s="167"/>
    </row>
    <row r="7" spans="1:8" x14ac:dyDescent="0.15">
      <c r="A7" s="148" t="s">
        <v>568</v>
      </c>
      <c r="B7" s="153"/>
      <c r="C7" s="154"/>
      <c r="D7" s="155">
        <v>189628</v>
      </c>
      <c r="E7" s="156"/>
      <c r="F7" s="157">
        <v>263613</v>
      </c>
      <c r="G7" s="158"/>
      <c r="H7" s="159"/>
    </row>
    <row r="8" spans="1:8" x14ac:dyDescent="0.15">
      <c r="A8" s="160"/>
      <c r="B8" s="161"/>
      <c r="C8" s="162"/>
      <c r="D8" s="163">
        <v>170985</v>
      </c>
      <c r="E8" s="164"/>
      <c r="F8" s="165">
        <v>128823</v>
      </c>
      <c r="G8" s="166"/>
      <c r="H8" s="167"/>
    </row>
    <row r="9" spans="1:8" x14ac:dyDescent="0.15">
      <c r="A9" s="148" t="s">
        <v>569</v>
      </c>
      <c r="B9" s="153"/>
      <c r="C9" s="154"/>
      <c r="D9" s="155">
        <v>234253</v>
      </c>
      <c r="E9" s="156"/>
      <c r="F9" s="157">
        <v>330026</v>
      </c>
      <c r="G9" s="158"/>
      <c r="H9" s="159"/>
    </row>
    <row r="10" spans="1:8" x14ac:dyDescent="0.15">
      <c r="A10" s="160"/>
      <c r="B10" s="161"/>
      <c r="C10" s="162"/>
      <c r="D10" s="163">
        <v>211220</v>
      </c>
      <c r="E10" s="164"/>
      <c r="F10" s="165">
        <v>141075</v>
      </c>
      <c r="G10" s="166"/>
      <c r="H10" s="167"/>
    </row>
    <row r="11" spans="1:8" x14ac:dyDescent="0.15">
      <c r="A11" s="148" t="s">
        <v>570</v>
      </c>
      <c r="B11" s="153"/>
      <c r="C11" s="154"/>
      <c r="D11" s="155">
        <v>158157</v>
      </c>
      <c r="E11" s="156"/>
      <c r="F11" s="157">
        <v>278179</v>
      </c>
      <c r="G11" s="158"/>
      <c r="H11" s="159"/>
    </row>
    <row r="12" spans="1:8" x14ac:dyDescent="0.15">
      <c r="A12" s="160"/>
      <c r="B12" s="161"/>
      <c r="C12" s="168"/>
      <c r="D12" s="163">
        <v>132027</v>
      </c>
      <c r="E12" s="164"/>
      <c r="F12" s="165">
        <v>122182</v>
      </c>
      <c r="G12" s="166"/>
      <c r="H12" s="167"/>
    </row>
    <row r="13" spans="1:8" x14ac:dyDescent="0.15">
      <c r="A13" s="148"/>
      <c r="B13" s="153"/>
      <c r="C13" s="169"/>
      <c r="D13" s="170">
        <v>177222</v>
      </c>
      <c r="E13" s="171"/>
      <c r="F13" s="172">
        <v>272853</v>
      </c>
      <c r="G13" s="173"/>
      <c r="H13" s="159"/>
    </row>
    <row r="14" spans="1:8" x14ac:dyDescent="0.15">
      <c r="A14" s="160"/>
      <c r="B14" s="161"/>
      <c r="C14" s="162"/>
      <c r="D14" s="163">
        <v>151015</v>
      </c>
      <c r="E14" s="164"/>
      <c r="F14" s="165">
        <v>128722</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8.0399999999999991</v>
      </c>
      <c r="C19" s="174">
        <f>ROUND(VALUE(SUBSTITUTE(実質収支比率等に係る経年分析!G$48,"▲","-")),2)</f>
        <v>10.16</v>
      </c>
      <c r="D19" s="174">
        <f>ROUND(VALUE(SUBSTITUTE(実質収支比率等に係る経年分析!H$48,"▲","-")),2)</f>
        <v>10.84</v>
      </c>
      <c r="E19" s="174">
        <f>ROUND(VALUE(SUBSTITUTE(実質収支比率等に係る経年分析!I$48,"▲","-")),2)</f>
        <v>8.85</v>
      </c>
      <c r="F19" s="174">
        <f>ROUND(VALUE(SUBSTITUTE(実質収支比率等に係る経年分析!J$48,"▲","-")),2)</f>
        <v>9.75</v>
      </c>
    </row>
    <row r="20" spans="1:11" x14ac:dyDescent="0.15">
      <c r="A20" s="174" t="s">
        <v>57</v>
      </c>
      <c r="B20" s="174">
        <f>ROUND(VALUE(SUBSTITUTE(実質収支比率等に係る経年分析!F$47,"▲","-")),2)</f>
        <v>54.43</v>
      </c>
      <c r="C20" s="174">
        <f>ROUND(VALUE(SUBSTITUTE(実質収支比率等に係る経年分析!G$47,"▲","-")),2)</f>
        <v>44.27</v>
      </c>
      <c r="D20" s="174">
        <f>ROUND(VALUE(SUBSTITUTE(実質収支比率等に係る経年分析!H$47,"▲","-")),2)</f>
        <v>41.57</v>
      </c>
      <c r="E20" s="174">
        <f>ROUND(VALUE(SUBSTITUTE(実質収支比率等に係る経年分析!I$47,"▲","-")),2)</f>
        <v>37.31</v>
      </c>
      <c r="F20" s="174">
        <f>ROUND(VALUE(SUBSTITUTE(実質収支比率等に係る経年分析!J$47,"▲","-")),2)</f>
        <v>36.76</v>
      </c>
    </row>
    <row r="21" spans="1:11" x14ac:dyDescent="0.15">
      <c r="A21" s="174" t="s">
        <v>58</v>
      </c>
      <c r="B21" s="174">
        <f>IF(ISNUMBER(VALUE(SUBSTITUTE(実質収支比率等に係る経年分析!F$49,"▲","-"))),ROUND(VALUE(SUBSTITUTE(実質収支比率等に係る経年分析!F$49,"▲","-")),2),NA())</f>
        <v>-12.07</v>
      </c>
      <c r="C21" s="174">
        <f>IF(ISNUMBER(VALUE(SUBSTITUTE(実質収支比率等に係る経年分析!G$49,"▲","-"))),ROUND(VALUE(SUBSTITUTE(実質収支比率等に係る経年分析!G$49,"▲","-")),2),NA())</f>
        <v>-8.68</v>
      </c>
      <c r="D21" s="174">
        <f>IF(ISNUMBER(VALUE(SUBSTITUTE(実質収支比率等に係る経年分析!H$49,"▲","-"))),ROUND(VALUE(SUBSTITUTE(実質収支比率等に係る経年分析!H$49,"▲","-")),2),NA())</f>
        <v>2.1800000000000002</v>
      </c>
      <c r="E21" s="174">
        <f>IF(ISNUMBER(VALUE(SUBSTITUTE(実質収支比率等に係る経年分析!I$49,"▲","-"))),ROUND(VALUE(SUBSTITUTE(実質収支比率等に係る経年分析!I$49,"▲","-")),2),NA())</f>
        <v>-0.89</v>
      </c>
      <c r="F21" s="174">
        <f>IF(ISNUMBER(VALUE(SUBSTITUTE(実質収支比率等に係る経年分析!J$49,"▲","-"))),ROUND(VALUE(SUBSTITUTE(実質収支比率等に係る経年分析!J$49,"▲","-")),2),NA())</f>
        <v>-0.5</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下水道事業特別会計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0.34</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宅地造成事業特別会計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1.51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1.22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国民健康保険事業特別会計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0.27</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0.19</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x14ac:dyDescent="0.15">
      <c r="A32" s="175" t="str">
        <f>IF(連結実質赤字比率に係る赤字・黒字の構成分析!C$38="",NA(),連結実質赤字比率に係る赤字・黒字の構成分析!C$38)</f>
        <v>後期高齢者医療事業特別会計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0.15</v>
      </c>
    </row>
    <row r="33" spans="1:16" x14ac:dyDescent="0.15">
      <c r="A33" s="175" t="str">
        <f>IF(連結実質赤字比率に係る赤字・黒字の構成分析!C$37="",NA(),連結実質赤字比率に係る赤字・黒字の構成分析!C$37)</f>
        <v>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1.1299999999999999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1.1599999999999999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0.92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0.83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0.64</v>
      </c>
    </row>
    <row r="34" spans="1:16" x14ac:dyDescent="0.15">
      <c r="A34" s="175" t="str">
        <f>IF(連結実質赤字比率に係る赤字・黒字の構成分析!C$36="",NA(),連結実質赤字比率に係る赤字・黒字の構成分析!C$36)</f>
        <v>診療所事業特別会計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0.69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0.42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0.56000000000000005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0.67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0.82</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6.33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8.4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9.01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8.0500000000000007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8.2200000000000006</v>
      </c>
    </row>
    <row r="36" spans="1:16" x14ac:dyDescent="0.15">
      <c r="A36" s="175" t="str">
        <f>IF(連結実質赤字比率に係る赤字・黒字の構成分析!C$34="",NA(),連結実質赤字比率に係る赤字・黒字の構成分析!C$34)</f>
        <v>簡易水道事業会計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125.71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123.1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111.1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98.15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89.2</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968</v>
      </c>
      <c r="E42" s="176"/>
      <c r="F42" s="176"/>
      <c r="G42" s="176">
        <f>'実質公債費比率（分子）の構造'!L$52</f>
        <v>964</v>
      </c>
      <c r="H42" s="176"/>
      <c r="I42" s="176"/>
      <c r="J42" s="176">
        <f>'実質公債費比率（分子）の構造'!M$52</f>
        <v>536</v>
      </c>
      <c r="K42" s="176"/>
      <c r="L42" s="176"/>
      <c r="M42" s="176">
        <f>'実質公債費比率（分子）の構造'!N$52</f>
        <v>505</v>
      </c>
      <c r="N42" s="176"/>
      <c r="O42" s="176"/>
      <c r="P42" s="176">
        <f>'実質公債費比率（分子）の構造'!O$52</f>
        <v>497</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69</v>
      </c>
      <c r="B46" s="176">
        <f>'実質公債費比率（分子）の構造'!K$48</f>
        <v>185</v>
      </c>
      <c r="C46" s="176"/>
      <c r="D46" s="176"/>
      <c r="E46" s="176">
        <f>'実質公債費比率（分子）の構造'!L$48</f>
        <v>195</v>
      </c>
      <c r="F46" s="176"/>
      <c r="G46" s="176"/>
      <c r="H46" s="176">
        <f>'実質公債費比率（分子）の構造'!M$48</f>
        <v>185</v>
      </c>
      <c r="I46" s="176"/>
      <c r="J46" s="176"/>
      <c r="K46" s="176">
        <f>'実質公債費比率（分子）の構造'!N$48</f>
        <v>224</v>
      </c>
      <c r="L46" s="176"/>
      <c r="M46" s="176"/>
      <c r="N46" s="176">
        <f>'実質公債費比率（分子）の構造'!O$48</f>
        <v>219</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895</v>
      </c>
      <c r="C49" s="176"/>
      <c r="D49" s="176"/>
      <c r="E49" s="176">
        <f>'実質公債費比率（分子）の構造'!L$45</f>
        <v>892</v>
      </c>
      <c r="F49" s="176"/>
      <c r="G49" s="176"/>
      <c r="H49" s="176">
        <f>'実質公債費比率（分子）の構造'!M$45</f>
        <v>472</v>
      </c>
      <c r="I49" s="176"/>
      <c r="J49" s="176"/>
      <c r="K49" s="176">
        <f>'実質公債費比率（分子）の構造'!N$45</f>
        <v>433</v>
      </c>
      <c r="L49" s="176"/>
      <c r="M49" s="176"/>
      <c r="N49" s="176">
        <f>'実質公債費比率（分子）の構造'!O$45</f>
        <v>465</v>
      </c>
      <c r="O49" s="176"/>
      <c r="P49" s="176"/>
    </row>
    <row r="50" spans="1:16" x14ac:dyDescent="0.15">
      <c r="A50" s="176" t="s">
        <v>73</v>
      </c>
      <c r="B50" s="176" t="e">
        <f>NA()</f>
        <v>#N/A</v>
      </c>
      <c r="C50" s="176">
        <f>IF(ISNUMBER('実質公債費比率（分子）の構造'!K$53),'実質公債費比率（分子）の構造'!K$53,NA())</f>
        <v>112</v>
      </c>
      <c r="D50" s="176" t="e">
        <f>NA()</f>
        <v>#N/A</v>
      </c>
      <c r="E50" s="176" t="e">
        <f>NA()</f>
        <v>#N/A</v>
      </c>
      <c r="F50" s="176">
        <f>IF(ISNUMBER('実質公債費比率（分子）の構造'!L$53),'実質公債費比率（分子）の構造'!L$53,NA())</f>
        <v>123</v>
      </c>
      <c r="G50" s="176" t="e">
        <f>NA()</f>
        <v>#N/A</v>
      </c>
      <c r="H50" s="176" t="e">
        <f>NA()</f>
        <v>#N/A</v>
      </c>
      <c r="I50" s="176">
        <f>IF(ISNUMBER('実質公債費比率（分子）の構造'!M$53),'実質公債費比率（分子）の構造'!M$53,NA())</f>
        <v>121</v>
      </c>
      <c r="J50" s="176" t="e">
        <f>NA()</f>
        <v>#N/A</v>
      </c>
      <c r="K50" s="176" t="e">
        <f>NA()</f>
        <v>#N/A</v>
      </c>
      <c r="L50" s="176">
        <f>IF(ISNUMBER('実質公債費比率（分子）の構造'!N$53),'実質公債費比率（分子）の構造'!N$53,NA())</f>
        <v>152</v>
      </c>
      <c r="M50" s="176" t="e">
        <f>NA()</f>
        <v>#N/A</v>
      </c>
      <c r="N50" s="176" t="e">
        <f>NA()</f>
        <v>#N/A</v>
      </c>
      <c r="O50" s="176">
        <f>IF(ISNUMBER('実質公債費比率（分子）の構造'!O$53),'実質公債費比率（分子）の構造'!O$53,NA())</f>
        <v>187</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4118</v>
      </c>
      <c r="E56" s="175"/>
      <c r="F56" s="175"/>
      <c r="G56" s="175">
        <f>'将来負担比率（分子）の構造'!J$52</f>
        <v>3761</v>
      </c>
      <c r="H56" s="175"/>
      <c r="I56" s="175"/>
      <c r="J56" s="175">
        <f>'将来負担比率（分子）の構造'!K$52</f>
        <v>3489</v>
      </c>
      <c r="K56" s="175"/>
      <c r="L56" s="175"/>
      <c r="M56" s="175">
        <f>'将来負担比率（分子）の構造'!L$52</f>
        <v>3266</v>
      </c>
      <c r="N56" s="175"/>
      <c r="O56" s="175"/>
      <c r="P56" s="175">
        <f>'将来負担比率（分子）の構造'!M$52</f>
        <v>2817</v>
      </c>
    </row>
    <row r="57" spans="1:16" x14ac:dyDescent="0.15">
      <c r="A57" s="175" t="s">
        <v>44</v>
      </c>
      <c r="B57" s="175"/>
      <c r="C57" s="175"/>
      <c r="D57" s="175">
        <f>'将来負担比率（分子）の構造'!I$51</f>
        <v>61</v>
      </c>
      <c r="E57" s="175"/>
      <c r="F57" s="175"/>
      <c r="G57" s="175">
        <f>'将来負担比率（分子）の構造'!J$51</f>
        <v>59</v>
      </c>
      <c r="H57" s="175"/>
      <c r="I57" s="175"/>
      <c r="J57" s="175">
        <f>'将来負担比率（分子）の構造'!K$51</f>
        <v>7</v>
      </c>
      <c r="K57" s="175"/>
      <c r="L57" s="175"/>
      <c r="M57" s="175">
        <f>'将来負担比率（分子）の構造'!L$51</f>
        <v>5</v>
      </c>
      <c r="N57" s="175"/>
      <c r="O57" s="175"/>
      <c r="P57" s="175">
        <f>'将来負担比率（分子）の構造'!M$51</f>
        <v>4</v>
      </c>
    </row>
    <row r="58" spans="1:16" x14ac:dyDescent="0.15">
      <c r="A58" s="175" t="s">
        <v>43</v>
      </c>
      <c r="B58" s="175"/>
      <c r="C58" s="175"/>
      <c r="D58" s="175">
        <f>'将来負担比率（分子）の構造'!I$50</f>
        <v>2302</v>
      </c>
      <c r="E58" s="175"/>
      <c r="F58" s="175"/>
      <c r="G58" s="175">
        <f>'将来負担比率（分子）の構造'!J$50</f>
        <v>1969</v>
      </c>
      <c r="H58" s="175"/>
      <c r="I58" s="175"/>
      <c r="J58" s="175">
        <f>'将来負担比率（分子）の構造'!K$50</f>
        <v>1756</v>
      </c>
      <c r="K58" s="175"/>
      <c r="L58" s="175"/>
      <c r="M58" s="175">
        <f>'将来負担比率（分子）の構造'!L$50</f>
        <v>1902</v>
      </c>
      <c r="N58" s="175"/>
      <c r="O58" s="175"/>
      <c r="P58" s="175">
        <f>'将来負担比率（分子）の構造'!M$50</f>
        <v>1772</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114</v>
      </c>
      <c r="C62" s="175"/>
      <c r="D62" s="175"/>
      <c r="E62" s="175">
        <f>'将来負担比率（分子）の構造'!J$45</f>
        <v>92</v>
      </c>
      <c r="F62" s="175"/>
      <c r="G62" s="175"/>
      <c r="H62" s="175">
        <f>'将来負担比率（分子）の構造'!K$45</f>
        <v>94</v>
      </c>
      <c r="I62" s="175"/>
      <c r="J62" s="175"/>
      <c r="K62" s="175">
        <f>'将来負担比率（分子）の構造'!L$45</f>
        <v>74</v>
      </c>
      <c r="L62" s="175"/>
      <c r="M62" s="175"/>
      <c r="N62" s="175">
        <f>'将来負担比率（分子）の構造'!M$45</f>
        <v>62</v>
      </c>
      <c r="O62" s="175"/>
      <c r="P62" s="175"/>
    </row>
    <row r="63" spans="1:16" x14ac:dyDescent="0.15">
      <c r="A63" s="175" t="s">
        <v>36</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35</v>
      </c>
      <c r="B64" s="175">
        <f>'将来負担比率（分子）の構造'!I$43</f>
        <v>2032</v>
      </c>
      <c r="C64" s="175"/>
      <c r="D64" s="175"/>
      <c r="E64" s="175">
        <f>'将来負担比率（分子）の構造'!J$43</f>
        <v>2008</v>
      </c>
      <c r="F64" s="175"/>
      <c r="G64" s="175"/>
      <c r="H64" s="175">
        <f>'将来負担比率（分子）の構造'!K$43</f>
        <v>1859</v>
      </c>
      <c r="I64" s="175"/>
      <c r="J64" s="175"/>
      <c r="K64" s="175">
        <f>'将来負担比率（分子）の構造'!L$43</f>
        <v>1682</v>
      </c>
      <c r="L64" s="175"/>
      <c r="M64" s="175"/>
      <c r="N64" s="175">
        <f>'将来負担比率（分子）の構造'!M$43</f>
        <v>1498</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3646</v>
      </c>
      <c r="C66" s="175"/>
      <c r="D66" s="175"/>
      <c r="E66" s="175">
        <f>'将来負担比率（分子）の構造'!J$41</f>
        <v>3429</v>
      </c>
      <c r="F66" s="175"/>
      <c r="G66" s="175"/>
      <c r="H66" s="175">
        <f>'将来負担比率（分子）の構造'!K$41</f>
        <v>3213</v>
      </c>
      <c r="I66" s="175"/>
      <c r="J66" s="175"/>
      <c r="K66" s="175">
        <f>'将来負担比率（分子）の構造'!L$41</f>
        <v>3071</v>
      </c>
      <c r="L66" s="175"/>
      <c r="M66" s="175"/>
      <c r="N66" s="175">
        <f>'将来負担比率（分子）の構造'!M$41</f>
        <v>2646</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798</v>
      </c>
      <c r="C72" s="179">
        <f>基金残高に係る経年分析!G55</f>
        <v>798</v>
      </c>
      <c r="D72" s="179">
        <f>基金残高に係る経年分析!H55</f>
        <v>772</v>
      </c>
    </row>
    <row r="73" spans="1:16" x14ac:dyDescent="0.15">
      <c r="A73" s="178" t="s">
        <v>80</v>
      </c>
      <c r="B73" s="179">
        <f>基金残高に係る経年分析!F56</f>
        <v>126</v>
      </c>
      <c r="C73" s="179">
        <f>基金残高に係る経年分析!G56</f>
        <v>136</v>
      </c>
      <c r="D73" s="179">
        <f>基金残高に係る経年分析!H56</f>
        <v>112</v>
      </c>
    </row>
    <row r="74" spans="1:16" x14ac:dyDescent="0.15">
      <c r="A74" s="178" t="s">
        <v>81</v>
      </c>
      <c r="B74" s="179">
        <f>基金残高に係る経年分析!F57</f>
        <v>700</v>
      </c>
      <c r="C74" s="179">
        <f>基金残高に係る経年分析!G57</f>
        <v>824</v>
      </c>
      <c r="D74" s="179">
        <f>基金残高に係る経年分析!H57</f>
        <v>720</v>
      </c>
    </row>
  </sheetData>
  <sheetProtection algorithmName="SHA-512" hashValue="a91xuYCR23Udeks4oy20nxR06q4DCleJENeRI3O1OF15soBYIJTojjPaInMB8HDyxcDLmeChS73d2oJg5PJ/Eg==" saltValue="zHNDdgdUW3g4+XGNc3mex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2024-03-12T08:44:02Z</cp:lastPrinted>
  <dcterms:created xsi:type="dcterms:W3CDTF">2024-02-05T03:05:32Z</dcterms:created>
  <dcterms:modified xsi:type="dcterms:W3CDTF">2024-09-10T02:29:33Z</dcterms:modified>
  <cp:category/>
</cp:coreProperties>
</file>