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ln0907\Desktop\財政\財政公表関係\財政状況資料収集\R06年度決算公表分(R8.3.2_ﾀﾞｳﾝﾛｰﾄﾞ)\第２回目(R8.8.24_ダウンロード)\"/>
    </mc:Choice>
  </mc:AlternateContent>
  <xr:revisionPtr revIDLastSave="0" documentId="13_ncr:1_{F2247541-11DB-4CA8-9A13-7BC1A3E512FA}"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C34" i="10"/>
  <c r="C35" i="10" s="1"/>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<sst xmlns="http://schemas.openxmlformats.org/spreadsheetml/2006/main" count="1180" uniqueCount="571">
  <si>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</si>
  <si>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</si>
  <si>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</si>
  <si>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</si>
  <si>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</si>
  <si>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</si>
  <si>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</si>
  <si>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</si>
  <si>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</si>
  <si>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</si>
  <si>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</si>
  <si>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</si>
  <si>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</si>
  <si>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</si>
  <si>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</si>
  <si>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</si>
  <si>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</si>
  <si>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</si>
  <si>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</si>
  <si>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</si>
  <si>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</si>
  <si>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</si>
  <si>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</si>
  <si>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</si>
  <si>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</si>
  <si>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</si>
  <si>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</si>
  <si>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</si>
  <si>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</si>
  <si>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</si>
  <si>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</si>
  <si>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</si>
  <si>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</si>
  <si>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</si>
  <si>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</si>
  <si>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</si>
  <si>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</si>
  <si>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</si>
  <si>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</si>
  <si>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</si>
  <si>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</si>
  <si>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</si>
  <si>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</si>
  <si>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</si>
  <si>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</si>
  <si>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</si>
  <si>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</si>
  <si>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</si>
  <si>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</si>
  <si>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</si>
  <si>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</si>
  <si>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</si>
  <si>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</si>
  <si>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</si>
  <si>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</si>
  <si>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</si>
  <si>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</si>
  <si>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</si>
  <si>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</si>
  <si>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</si>
  <si>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</si>
  <si>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</si>
  <si>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</si>
  <si>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</si>
  <si>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</si>
  <si>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</si>
  <si>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</si>
  <si>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</si>
  <si>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</si>
  <si>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</si>
  <si>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</si>
  <si>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</si>
  <si>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</si>
  <si>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</si>
  <si>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</si>
  <si>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</si>
  <si>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</si>
  <si>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</si>
  <si>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</si>
  <si>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</si>
  <si>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</si>
  <si>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</si>
  <si>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</si>
  <si>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</si>
  <si>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</si>
  <si>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</si>
  <si>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</si>
  <si>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</si>
  <si>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</si>
  <si>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</si>
  <si>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</si>
  <si>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</si>
  <si>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</si>
  <si>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</si>
  <si>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直島町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</si>
  <si>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</si>
  <si>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</si>
  <si>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</si>
  <si>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</si>
  <si>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</si>
  <si>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</si>
  <si>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</si>
  <si>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</si>
  <si>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</si>
  <si>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</si>
  <si>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</si>
  <si>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</si>
  <si>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</si>
  <si>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</si>
  <si>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</si>
  <si>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</si>
  <si>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</si>
  <si>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</si>
  <si>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</si>
  <si>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</si>
  <si>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</si>
  <si>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</si>
  <si>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</si>
  <si>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</si>
  <si>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</si>
  <si>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</si>
  <si>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</si>
  <si>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</si>
  <si>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</si>
  <si>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</si>
  <si>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</si>
  <si>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</si>
  <si>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</si>
  <si>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</si>
  <si>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</si>
  <si>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</si>
  <si>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</si>
  <si>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</si>
  <si>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</si>
  <si>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</si>
  <si>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</si>
  <si>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</si>
  <si>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</si>
  <si>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</si>
  <si>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</si>
  <si>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</si>
  <si>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</si>
  <si>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</si>
  <si>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</si>
  <si>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</si>
  <si>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</si>
  <si>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</si>
  <si>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</si>
  <si>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</si>
  <si>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</si>
  <si>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</si>
  <si>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</si>
  <si>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</si>
  <si>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</si>
  <si>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</si>
  <si>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</si>
  <si>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</si>
  <si>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</si>
  <si>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</si>
  <si>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</si>
  <si>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</si>
  <si>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</si>
  <si>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</si>
  <si>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</si>
  <si>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</si>
  <si>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</si>
  <si>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</si>
  <si>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</si>
  <si>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</si>
  <si>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</si>
  <si>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</si>
  <si>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</si>
  <si>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</si>
  <si>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</si>
  <si>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</si>
  <si>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</si>
  <si>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</si>
  <si>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</si>
  <si>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</si>
  <si>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</si>
  <si>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</si>
  <si>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</si>
  <si>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</si>
  <si>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</si>
  <si>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</si>
  <si>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</si>
  <si>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</si>
  <si>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</si>
  <si>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</si>
  <si>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</si>
  <si>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</si>
  <si>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</si>
  <si>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</si>
  <si>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</si>
  <si>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</si>
  <si>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</si>
  <si>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</si>
  <si>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</si>
  <si>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</si>
  <si>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</si>
  <si>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</si>
  <si>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</si>
  <si>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</si>
  <si>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香川県直島町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</si>
  <si>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</si>
  <si>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</si>
  <si>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</si>
  <si>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</si>
  <si>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</si>
  <si>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</si>
  <si>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</si>
  <si>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</si>
  <si>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</si>
  <si>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</si>
  <si>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</si>
  <si>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</si>
  <si>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</si>
  <si>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</si>
  <si>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</si>
  <si>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</si>
  <si>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</si>
  <si>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</si>
  <si>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</si>
  <si>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</si>
  <si>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</si>
  <si>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</si>
  <si>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</si>
  <si>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</si>
  <si>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</si>
  <si>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</si>
  <si>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</si>
  <si>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</si>
  <si>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</si>
  <si>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</si>
  <si>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</si>
  <si>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</si>
  <si>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</si>
  <si>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</si>
  <si>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</si>
  <si>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</si>
  <si>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</si>
  <si>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</si>
  <si>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</si>
  <si>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</si>
  <si>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</si>
  <si>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</si>
  <si>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</si>
  <si>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</si>
  <si>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</si>
  <si>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</si>
  <si>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</si>
  <si>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</si>
  <si>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</si>
  <si>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</si>
  <si>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</si>
  <si>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</si>
  <si>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</si>
  <si>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</si>
  <si>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</si>
  <si>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</si>
  <si>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</si>
  <si>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</si>
  <si>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</si>
  <si>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</si>
  <si>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</si>
  <si>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</si>
  <si>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</si>
  <si>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</si>
  <si>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</si>
  <si>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</si>
  <si>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</si>
  <si>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</si>
  <si>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</si>
  <si>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</si>
  <si>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</si>
  <si>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</si>
  <si>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</si>
  <si>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</si>
  <si>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</si>
  <si>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</si>
  <si>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</si>
  <si>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</si>
  <si>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</si>
  <si>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</si>
  <si>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</si>
  <si>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</si>
  <si>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</si>
  <si>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</si>
  <si>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</si>
  <si>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</si>
  <si>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</si>
  <si>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</si>
  <si>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</si>
  <si>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</si>
  <si>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</si>
  <si>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</si>
  <si>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</si>
  <si>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</si>
  <si>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</si>
  <si>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</si>
  <si>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</si>
  <si>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</si>
  <si>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</si>
  <si>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</si>
  <si>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</si>
  <si>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</si>
  <si>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</si>
  <si>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</si>
  <si>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</si>
  <si>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</si>
  <si>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</si>
  <si>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</si>
  <si>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</si>
  <si>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</si>
  <si>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</si>
  <si>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</si>
  <si>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</si>
  <si>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</si>
  <si>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</si>
  <si>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</si>
  <si>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</si>
  <si>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</si>
  <si>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</si>
  <si>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</si>
  <si>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</si>
  <si>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</si>
  <si>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</si>
  <si>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</si>
  <si>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</si>
  <si>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</si>
  <si>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</si>
  <si>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</si>
  <si>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</si>
  <si>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</si>
  <si>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</si>
  <si>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</si>
  <si>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</si>
  <si>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</si>
  <si>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</si>
  <si>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</si>
  <si>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</si>
  <si>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</si>
  <si>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</si>
  <si>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</si>
  <si>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</si>
  <si>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</si>
  <si>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</si>
  <si>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</si>
  <si>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</si>
  <si>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</si>
  <si>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</si>
  <si>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</si>
  <si>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</si>
  <si>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</si>
  <si>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香川県直島町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</si>
  <si>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</si>
  <si>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</si>
  <si>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</si>
  <si>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</si>
  <si>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</si>
  <si>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</si>
  <si>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</si>
  <si>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</si>
  <si>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</si>
  <si>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</si>
  <si>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</si>
  <si>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</si>
  <si>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</si>
  <si>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</si>
  <si>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</si>
  <si>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</si>
  <si>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</si>
  <si>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</si>
  <si>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</si>
  <si>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</si>
  <si>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</si>
  <si>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</si>
  <si>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</si>
  <si>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</si>
  <si>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</si>
  <si>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</si>
  <si>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</si>
  <si>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</si>
  <si>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</si>
  <si>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</si>
  <si>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</si>
  <si>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</si>
  <si>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</si>
  <si>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</si>
  <si>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</si>
  <si>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</si>
  <si>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</si>
  <si>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</si>
  <si>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</si>
  <si>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</si>
  <si>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</si>
  <si>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</si>
  <si>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</si>
  <si>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</si>
  <si>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</si>
  <si>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</si>
  <si>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</si>
  <si>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</si>
  <si>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</si>
  <si>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</si>
  <si>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</si>
  <si>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</si>
  <si>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</si>
  <si>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</si>
  <si>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</si>
  <si>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</si>
  <si>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</si>
  <si>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</si>
  <si>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</si>
  <si>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</si>
  <si>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</si>
  <si>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</si>
  <si>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</si>
  <si>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</si>
  <si>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</si>
  <si>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</si>
  <si>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</si>
  <si>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</si>
  <si>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</si>
  <si>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</si>
  <si>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</si>
  <si>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</si>
  <si>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</si>
  <si>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</si>
  <si>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</si>
  <si>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</si>
  <si>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</si>
  <si>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</si>
  <si>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</si>
  <si>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</si>
  <si>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</si>
  <si>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</si>
  <si>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</si>
  <si>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</si>
  <si>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</si>
  <si>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</si>
  <si>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</si>
  <si>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</si>
  <si>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</si>
  <si>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</si>
  <si>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</si>
  <si>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</si>
  <si>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</si>
  <si>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</si>
  <si>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</si>
  <si>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</si>
  <si>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</si>
  <si>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</si>
  <si>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</si>
  <si>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</si>
  <si>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</si>
  <si>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</si>
  <si>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</si>
  <si>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</si>
  <si>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</si>
  <si>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</si>
  <si>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</si>
  <si>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</si>
  <si>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</si>
  <si>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</si>
  <si>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</si>
  <si>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</si>
  <si>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</si>
  <si>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</si>
  <si>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</si>
  <si>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</si>
  <si>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</si>
  <si>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</si>
  <si>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</si>
  <si>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</si>
  <si>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</si>
  <si>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</si>
  <si>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</si>
  <si>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</si>
  <si>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</si>
  <si>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</si>
  <si>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</si>
  <si>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</si>
  <si>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</si>
  <si>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</si>
  <si>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</si>
  <si>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</si>
  <si>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</si>
  <si>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</si>
  <si>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</si>
  <si>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</si>
  <si>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</si>
  <si>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</si>
  <si>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</si>
  <si>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</si>
  <si>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</si>
  <si>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</si>
  <si>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</si>
  <si>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</si>
  <si>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</si>
  <si>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</si>
  <si>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</si>
  <si>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</si>
  <si>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</si>
  <si>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</si>
  <si>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</si>
  <si>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</si>
  <si>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</si>
  <si>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</si>
  <si>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</si>
  <si>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</si>
  <si>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</si>
  <si>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</si>
  <si>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</si>
  <si>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</si>
  <si>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</si>
  <si>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</si>
  <si>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</si>
  <si>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</si>
  <si>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</si>
  <si>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</si>
  <si>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</si>
  <si>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</si>
  <si>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</si>
  <si>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</si>
  <si>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</si>
  <si>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</si>
  <si>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</si>
  <si>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</si>
  <si>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</si>
  <si>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</si>
  <si>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</si>
  <si>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0.89</t>
  </si>
  <si>
    <t>▲ 0.50</t>
  </si>
  <si>
    <t>▲ 0.57</t>
  </si>
  <si>
    <t>▲ 5.68</t>
  </si>
  <si>
    <t>簡易水道事業会計</t>
  </si>
  <si>
    <t>一般会計</t>
  </si>
  <si>
    <t>国民健康保険事業特別会計</t>
  </si>
  <si>
    <t>介護保険事業特別会計</t>
  </si>
  <si>
    <t>診療所事業特別会計</t>
  </si>
  <si>
    <t>下水道事業会計</t>
  </si>
  <si>
    <t>後期高齢者医療事業特別会計</t>
  </si>
  <si>
    <t>宅地造成事業特別会計</t>
  </si>
  <si>
    <t>その他会計（赤字）</t>
  </si>
  <si>
    <t>その他会計（黒字）</t>
  </si>
  <si>
    <t>R02</t>
    <phoneticPr fontId="5"/>
  </si>
  <si>
    <t>R03</t>
    <phoneticPr fontId="5"/>
  </si>
  <si>
    <t>R04</t>
    <phoneticPr fontId="5"/>
  </si>
  <si>
    <t>R05</t>
    <phoneticPr fontId="5"/>
  </si>
  <si>
    <t>R06</t>
    <phoneticPr fontId="5"/>
  </si>
  <si>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</si>
  <si>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9">
      <t>イッパンカイケイ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</si>
  <si>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</si>
  <si>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t>
    <phoneticPr fontId="2"/>
  </si>
  <si>
    <t>地域振興基金</t>
    <rPh sb="0" eb="2">
      <t>チイキ</t>
    </rPh>
    <rPh sb="2" eb="4">
      <t>シンコウ</t>
    </rPh>
    <rPh sb="4" eb="6">
      <t>キキン</t>
    </rPh>
    <phoneticPr fontId="5"/>
  </si>
  <si>
    <t>まちづくり基金</t>
    <rPh sb="5" eb="7">
      <t>キキン</t>
    </rPh>
    <phoneticPr fontId="5"/>
  </si>
  <si>
    <t>生活環境施設整備基金</t>
    <rPh sb="0" eb="4">
      <t>セイカツカンキョウ</t>
    </rPh>
    <rPh sb="4" eb="6">
      <t>シセツ</t>
    </rPh>
    <rPh sb="6" eb="8">
      <t>セイビ</t>
    </rPh>
    <rPh sb="8" eb="10">
      <t>キキン</t>
    </rPh>
    <phoneticPr fontId="5"/>
  </si>
  <si>
    <t>診療所減債基金</t>
    <rPh sb="0" eb="3">
      <t>シンリョウジョ</t>
    </rPh>
    <rPh sb="3" eb="5">
      <t>ゲンサイ</t>
    </rPh>
    <rPh sb="5" eb="7">
      <t>キキン</t>
    </rPh>
    <phoneticPr fontId="5"/>
  </si>
  <si>
    <t>教育施設建設等整備基金</t>
    <rPh sb="0" eb="4">
      <t>キョウイクシセツ</t>
    </rPh>
    <rPh sb="4" eb="6">
      <t>ケンセツ</t>
    </rPh>
    <rPh sb="6" eb="7">
      <t>ナド</t>
    </rPh>
    <rPh sb="7" eb="9">
      <t>セイビ</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</si>
  <si>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</si>
  <si>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</si>
  <si>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これまでの町の方針として起債抑制施策を行ってきたため、将来負担比率は下回っている。また、有形固定資産減価償却率は、公共施設の更新、改修等を行ってきたことにより、類似団体・全国平均・香川県平均より低い水準にある。今後も公共施設個別施設計画に基づき、施設の老朽化対策に取り組み、現在の水準を維持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</si>
  <si>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</si>
  <si>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</si>
  <si>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</si>
  <si>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</si>
  <si>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</si>
  <si>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</si>
  <si>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が、類似団体内平均値を上回っている。主な原因は平成29・30年度から「町民会館整備事業」「一般廃棄物処理事業」の償還が開始したことであり、平成30年度から上昇し、令和６年度に公債費のピークを迎える。これまでの町の方針として起債抑制施策を行ってきたこと、交付税措置のある有利なもののみの発行に限定してきたことにより将来負担比率は下回っている。今後も、将来に多額の負担を残すことのないよう適正な基金管理と、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</si>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</sst>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BE2A389-8B4A-47CF-9F3B-5E0E5A9EBFD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7BE-47C2-AE3B-35417500AA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189628</c:v>
                </c:pt>
                <c:pt idx="1">
                  <c:v>234253</c:v>
                </c:pt>
                <c:pt idx="2">
                  <c:v>158157</c:v>
                </c:pt>
                <c:pt idx="3">
                  <c:v>154007</c:v>
                </c:pt>
                <c:pt idx="4">
                  <c:v>187874</c:v>
                </c:pt>
              </c:numCache>
            </c:numRef>
          </c:val>
          <c:smooth val="0"/>
          <c:extLst>
            <c:ext xmlns:c16="http://schemas.microsoft.com/office/drawing/2014/chart" uri="{C3380CC4-5D6E-409C-BE32-E72D297353CC}">
              <c16:uniqueId val="{00000001-A7BE-47C2-AE3B-35417500AA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10.84</c:v>
                </c:pt>
                <c:pt idx="1">
                  <c:v>8.85</c:v>
                </c:pt>
                <c:pt idx="2">
                  <c:v>9.75</c:v>
                </c:pt>
                <c:pt idx="3">
                  <c:v>9.59</c:v>
                </c:pt>
                <c:pt idx="4">
                  <c:v>9.61</c:v>
                </c:pt>
              </c:numCache>
            </c:numRef>
          </c:val>
          <c:extLst>
            <c:ext xmlns:c16="http://schemas.microsoft.com/office/drawing/2014/chart" uri="{C3380CC4-5D6E-409C-BE32-E72D297353CC}">
              <c16:uniqueId val="{00000000-8A4A-4437-8EBB-01C39186AB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41.57</c:v>
                </c:pt>
                <c:pt idx="1">
                  <c:v>37.31</c:v>
                </c:pt>
                <c:pt idx="2">
                  <c:v>36.76</c:v>
                </c:pt>
                <c:pt idx="3">
                  <c:v>36.57</c:v>
                </c:pt>
                <c:pt idx="4">
                  <c:v>29.53</c:v>
                </c:pt>
              </c:numCache>
            </c:numRef>
          </c:val>
          <c:extLst>
            <c:ext xmlns:c16="http://schemas.microsoft.com/office/drawing/2014/chart" uri="{C3380CC4-5D6E-409C-BE32-E72D297353CC}">
              <c16:uniqueId val="{00000001-8A4A-4437-8EBB-01C39186AB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2.1800000000000002</c:v>
                </c:pt>
                <c:pt idx="1">
                  <c:v>-0.89</c:v>
                </c:pt>
                <c:pt idx="2">
                  <c:v>-0.5</c:v>
                </c:pt>
                <c:pt idx="3">
                  <c:v>-0.56999999999999995</c:v>
                </c:pt>
                <c:pt idx="4">
                  <c:v>-5.68</c:v>
                </c:pt>
              </c:numCache>
            </c:numRef>
          </c:val>
          <c:smooth val="0"/>
          <c:extLst>
            <c:ext xmlns:c16="http://schemas.microsoft.com/office/drawing/2014/chart" uri="{C3380CC4-5D6E-409C-BE32-E72D297353CC}">
              <c16:uniqueId val="{00000002-8A4A-4437-8EBB-01C39186AB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0.19</c:v>
                </c:pt>
                <c:pt idx="8">
                  <c:v>0</c:v>
                </c:pt>
                <c:pt idx="9">
                  <c:v>0</c:v>
                </c:pt>
              </c:numCache>
            </c:numRef>
          </c:val>
          <c:extLst>
            <c:ext xmlns:c16="http://schemas.microsoft.com/office/drawing/2014/chart" uri="{C3380CC4-5D6E-409C-BE32-E72D297353CC}">
              <c16:uniqueId val="{00000000-F868-424A-84C6-882228E72B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68-424A-84C6-882228E72BD4}"/>
            </c:ext>
          </c:extLst>
        </c:ser>
        <c:ser>
          <c:idx val="2"/>
          <c:order val="2"/>
          <c:tx>
            <c:strRef>
              <c:f>データシート!$A$29</c:f>
              <c:strCache>
                <c:ptCount val="1"/>
                <c:pt idx="0">
                  <c:v>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1.22</c:v>
                </c:pt>
                <c:pt idx="2">
                  <c:v>#N/A</c:v>
                </c:pt>
                <c:pt idx="3">
                  <c:v>0.13</c:v>
                </c:pt>
                <c:pt idx="4">
                  <c:v>#N/A</c:v>
                </c:pt>
                <c:pt idx="5">
                  <c:v>0</c:v>
                </c:pt>
                <c:pt idx="6">
                  <c:v>#N/A</c:v>
                </c:pt>
                <c:pt idx="7">
                  <c:v>0.84</c:v>
                </c:pt>
                <c:pt idx="8">
                  <c:v>#N/A</c:v>
                </c:pt>
                <c:pt idx="9">
                  <c:v>0</c:v>
                </c:pt>
              </c:numCache>
            </c:numRef>
          </c:val>
          <c:extLst>
            <c:ext xmlns:c16="http://schemas.microsoft.com/office/drawing/2014/chart" uri="{C3380CC4-5D6E-409C-BE32-E72D297353CC}">
              <c16:uniqueId val="{00000002-F868-424A-84C6-882228E72BD4}"/>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0.15</c:v>
                </c:pt>
                <c:pt idx="6">
                  <c:v>#N/A</c:v>
                </c:pt>
                <c:pt idx="7">
                  <c:v>0.04</c:v>
                </c:pt>
                <c:pt idx="8">
                  <c:v>#N/A</c:v>
                </c:pt>
                <c:pt idx="9">
                  <c:v>0.04</c:v>
                </c:pt>
              </c:numCache>
            </c:numRef>
          </c:val>
          <c:extLst>
            <c:ext xmlns:c16="http://schemas.microsoft.com/office/drawing/2014/chart" uri="{C3380CC4-5D6E-409C-BE32-E72D297353CC}">
              <c16:uniqueId val="{00000003-F868-424A-84C6-882228E72BD4}"/>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4-F868-424A-84C6-882228E72BD4}"/>
            </c:ext>
          </c:extLst>
        </c:ser>
        <c:ser>
          <c:idx val="5"/>
          <c:order val="5"/>
          <c:tx>
            <c:strRef>
              <c:f>データシート!$A$32</c:f>
              <c:strCache>
                <c:ptCount val="1"/>
                <c:pt idx="0">
                  <c:v>診療所事業特別会計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0.67</c:v>
                </c:pt>
                <c:pt idx="4">
                  <c:v>#N/A</c:v>
                </c:pt>
                <c:pt idx="5">
                  <c:v>0.82</c:v>
                </c:pt>
                <c:pt idx="6">
                  <c:v>#N/A</c:v>
                </c:pt>
                <c:pt idx="7">
                  <c:v>0.55000000000000004</c:v>
                </c:pt>
                <c:pt idx="8">
                  <c:v>#N/A</c:v>
                </c:pt>
                <c:pt idx="9">
                  <c:v>0.61</c:v>
                </c:pt>
              </c:numCache>
            </c:numRef>
          </c:val>
          <c:extLst>
            <c:ext xmlns:c16="http://schemas.microsoft.com/office/drawing/2014/chart" uri="{C3380CC4-5D6E-409C-BE32-E72D297353CC}">
              <c16:uniqueId val="{00000005-F868-424A-84C6-882228E72BD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0.83</c:v>
                </c:pt>
                <c:pt idx="4">
                  <c:v>#N/A</c:v>
                </c:pt>
                <c:pt idx="5">
                  <c:v>0.64</c:v>
                </c:pt>
                <c:pt idx="6">
                  <c:v>#N/A</c:v>
                </c:pt>
                <c:pt idx="7">
                  <c:v>0.41</c:v>
                </c:pt>
                <c:pt idx="8">
                  <c:v>#N/A</c:v>
                </c:pt>
                <c:pt idx="9">
                  <c:v>0.67</c:v>
                </c:pt>
              </c:numCache>
            </c:numRef>
          </c:val>
          <c:extLst>
            <c:ext xmlns:c16="http://schemas.microsoft.com/office/drawing/2014/chart" uri="{C3380CC4-5D6E-409C-BE32-E72D297353CC}">
              <c16:uniqueId val="{00000006-F868-424A-84C6-882228E72BD4}"/>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c:v>
                </c:pt>
                <c:pt idx="2">
                  <c:v>#N/A</c:v>
                </c:pt>
                <c:pt idx="3">
                  <c:v>0.19</c:v>
                </c:pt>
                <c:pt idx="4">
                  <c:v>#N/A</c:v>
                </c:pt>
                <c:pt idx="5">
                  <c:v>0.01</c:v>
                </c:pt>
                <c:pt idx="6">
                  <c:v>#N/A</c:v>
                </c:pt>
                <c:pt idx="7">
                  <c:v>0.78</c:v>
                </c:pt>
                <c:pt idx="8">
                  <c:v>#N/A</c:v>
                </c:pt>
                <c:pt idx="9">
                  <c:v>1.1599999999999999</c:v>
                </c:pt>
              </c:numCache>
            </c:numRef>
          </c:val>
          <c:extLst>
            <c:ext xmlns:c16="http://schemas.microsoft.com/office/drawing/2014/chart" uri="{C3380CC4-5D6E-409C-BE32-E72D297353CC}">
              <c16:uniqueId val="{00000007-F868-424A-84C6-882228E72BD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9.01</c:v>
                </c:pt>
                <c:pt idx="2">
                  <c:v>#N/A</c:v>
                </c:pt>
                <c:pt idx="3">
                  <c:v>8.0500000000000007</c:v>
                </c:pt>
                <c:pt idx="4">
                  <c:v>#N/A</c:v>
                </c:pt>
                <c:pt idx="5">
                  <c:v>8.2200000000000006</c:v>
                </c:pt>
                <c:pt idx="6">
                  <c:v>#N/A</c:v>
                </c:pt>
                <c:pt idx="7">
                  <c:v>7.91</c:v>
                </c:pt>
                <c:pt idx="8">
                  <c:v>#N/A</c:v>
                </c:pt>
                <c:pt idx="9">
                  <c:v>7.44</c:v>
                </c:pt>
              </c:numCache>
            </c:numRef>
          </c:val>
          <c:extLst>
            <c:ext xmlns:c16="http://schemas.microsoft.com/office/drawing/2014/chart" uri="{C3380CC4-5D6E-409C-BE32-E72D297353CC}">
              <c16:uniqueId val="{00000008-F868-424A-84C6-882228E72BD4}"/>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111.1</c:v>
                </c:pt>
                <c:pt idx="2">
                  <c:v>#N/A</c:v>
                </c:pt>
                <c:pt idx="3">
                  <c:v>98.15</c:v>
                </c:pt>
                <c:pt idx="4">
                  <c:v>#N/A</c:v>
                </c:pt>
                <c:pt idx="5">
                  <c:v>89.2</c:v>
                </c:pt>
                <c:pt idx="6">
                  <c:v>#N/A</c:v>
                </c:pt>
                <c:pt idx="7">
                  <c:v>88.92</c:v>
                </c:pt>
                <c:pt idx="8">
                  <c:v>#N/A</c:v>
                </c:pt>
                <c:pt idx="9">
                  <c:v>79.58</c:v>
                </c:pt>
              </c:numCache>
            </c:numRef>
          </c:val>
          <c:extLst>
            <c:ext xmlns:c16="http://schemas.microsoft.com/office/drawing/2014/chart" uri="{C3380CC4-5D6E-409C-BE32-E72D297353CC}">
              <c16:uniqueId val="{00000009-F868-424A-84C6-882228E72B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536</c:v>
                </c:pt>
                <c:pt idx="5">
                  <c:v>505</c:v>
                </c:pt>
                <c:pt idx="8">
                  <c:v>497</c:v>
                </c:pt>
                <c:pt idx="11">
                  <c:v>485</c:v>
                </c:pt>
                <c:pt idx="14">
                  <c:v>462</c:v>
                </c:pt>
              </c:numCache>
            </c:numRef>
          </c:val>
          <c:extLst>
            <c:ext xmlns:c16="http://schemas.microsoft.com/office/drawing/2014/chart" uri="{C3380CC4-5D6E-409C-BE32-E72D297353CC}">
              <c16:uniqueId val="{00000000-1E81-4E28-B815-279920B67E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81-4E28-B815-279920B67E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E81-4E28-B815-279920B67E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81-4E28-B815-279920B67E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185</c:v>
                </c:pt>
                <c:pt idx="3">
                  <c:v>224</c:v>
                </c:pt>
                <c:pt idx="6">
                  <c:v>219</c:v>
                </c:pt>
                <c:pt idx="9">
                  <c:v>200</c:v>
                </c:pt>
                <c:pt idx="12">
                  <c:v>187</c:v>
                </c:pt>
              </c:numCache>
            </c:numRef>
          </c:val>
          <c:extLst>
            <c:ext xmlns:c16="http://schemas.microsoft.com/office/drawing/2014/chart" uri="{C3380CC4-5D6E-409C-BE32-E72D297353CC}">
              <c16:uniqueId val="{00000004-1E81-4E28-B815-279920B67E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81-4E28-B815-279920B67E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81-4E28-B815-279920B67E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472</c:v>
                </c:pt>
                <c:pt idx="3">
                  <c:v>433</c:v>
                </c:pt>
                <c:pt idx="6">
                  <c:v>465</c:v>
                </c:pt>
                <c:pt idx="9">
                  <c:v>479</c:v>
                </c:pt>
                <c:pt idx="12">
                  <c:v>477</c:v>
                </c:pt>
              </c:numCache>
            </c:numRef>
          </c:val>
          <c:extLst>
            <c:ext xmlns:c16="http://schemas.microsoft.com/office/drawing/2014/chart" uri="{C3380CC4-5D6E-409C-BE32-E72D297353CC}">
              <c16:uniqueId val="{00000007-1E81-4E28-B815-279920B67EA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152</c:v>
                </c:pt>
                <c:pt idx="5">
                  <c:v>#N/A</c:v>
                </c:pt>
                <c:pt idx="6">
                  <c:v>#N/A</c:v>
                </c:pt>
                <c:pt idx="7">
                  <c:v>187</c:v>
                </c:pt>
                <c:pt idx="8">
                  <c:v>#N/A</c:v>
                </c:pt>
                <c:pt idx="9">
                  <c:v>#N/A</c:v>
                </c:pt>
                <c:pt idx="10">
                  <c:v>194</c:v>
                </c:pt>
                <c:pt idx="11">
                  <c:v>#N/A</c:v>
                </c:pt>
                <c:pt idx="12">
                  <c:v>#N/A</c:v>
                </c:pt>
                <c:pt idx="13">
                  <c:v>202</c:v>
                </c:pt>
                <c:pt idx="14">
                  <c:v>#N/A</c:v>
                </c:pt>
              </c:numCache>
            </c:numRef>
          </c:val>
          <c:smooth val="0"/>
          <c:extLst>
            <c:ext xmlns:c16="http://schemas.microsoft.com/office/drawing/2014/chart" uri="{C3380CC4-5D6E-409C-BE32-E72D297353CC}">
              <c16:uniqueId val="{00000008-1E81-4E28-B815-279920B67EA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3489</c:v>
                </c:pt>
                <c:pt idx="5">
                  <c:v>3266</c:v>
                </c:pt>
                <c:pt idx="8">
                  <c:v>2817</c:v>
                </c:pt>
                <c:pt idx="11">
                  <c:v>2365</c:v>
                </c:pt>
                <c:pt idx="14">
                  <c:v>1967</c:v>
                </c:pt>
              </c:numCache>
            </c:numRef>
          </c:val>
          <c:extLst>
            <c:ext xmlns:c16="http://schemas.microsoft.com/office/drawing/2014/chart" uri="{C3380CC4-5D6E-409C-BE32-E72D297353CC}">
              <c16:uniqueId val="{00000000-508B-46D5-8C57-20B75450C5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5</c:v>
                </c:pt>
                <c:pt idx="8">
                  <c:v>4</c:v>
                </c:pt>
                <c:pt idx="11">
                  <c:v>2</c:v>
                </c:pt>
                <c:pt idx="14">
                  <c:v>1</c:v>
                </c:pt>
              </c:numCache>
            </c:numRef>
          </c:val>
          <c:extLst>
            <c:ext xmlns:c16="http://schemas.microsoft.com/office/drawing/2014/chart" uri="{C3380CC4-5D6E-409C-BE32-E72D297353CC}">
              <c16:uniqueId val="{00000001-508B-46D5-8C57-20B75450C5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1756</c:v>
                </c:pt>
                <c:pt idx="5">
                  <c:v>1902</c:v>
                </c:pt>
                <c:pt idx="8">
                  <c:v>1772</c:v>
                </c:pt>
                <c:pt idx="11">
                  <c:v>1596</c:v>
                </c:pt>
                <c:pt idx="14">
                  <c:v>1193</c:v>
                </c:pt>
              </c:numCache>
            </c:numRef>
          </c:val>
          <c:extLst>
            <c:ext xmlns:c16="http://schemas.microsoft.com/office/drawing/2014/chart" uri="{C3380CC4-5D6E-409C-BE32-E72D297353CC}">
              <c16:uniqueId val="{00000002-508B-46D5-8C57-20B75450C5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8B-46D5-8C57-20B75450C5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8B-46D5-8C57-20B75450C5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B-46D5-8C57-20B75450C5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94</c:v>
                </c:pt>
                <c:pt idx="3">
                  <c:v>74</c:v>
                </c:pt>
                <c:pt idx="6">
                  <c:v>62</c:v>
                </c:pt>
                <c:pt idx="9">
                  <c:v>45</c:v>
                </c:pt>
                <c:pt idx="12">
                  <c:v>50</c:v>
                </c:pt>
              </c:numCache>
            </c:numRef>
          </c:val>
          <c:extLst>
            <c:ext xmlns:c16="http://schemas.microsoft.com/office/drawing/2014/chart" uri="{C3380CC4-5D6E-409C-BE32-E72D297353CC}">
              <c16:uniqueId val="{00000006-508B-46D5-8C57-20B75450C5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08B-46D5-8C57-20B75450C5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1859</c:v>
                </c:pt>
                <c:pt idx="3">
                  <c:v>1682</c:v>
                </c:pt>
                <c:pt idx="6">
                  <c:v>1498</c:v>
                </c:pt>
                <c:pt idx="9">
                  <c:v>1334</c:v>
                </c:pt>
                <c:pt idx="12">
                  <c:v>1121</c:v>
                </c:pt>
              </c:numCache>
            </c:numRef>
          </c:val>
          <c:extLst>
            <c:ext xmlns:c16="http://schemas.microsoft.com/office/drawing/2014/chart" uri="{C3380CC4-5D6E-409C-BE32-E72D297353CC}">
              <c16:uniqueId val="{00000008-508B-46D5-8C57-20B75450C5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08B-46D5-8C57-20B75450C5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3213</c:v>
                </c:pt>
                <c:pt idx="3">
                  <c:v>3071</c:v>
                </c:pt>
                <c:pt idx="6">
                  <c:v>2646</c:v>
                </c:pt>
                <c:pt idx="9">
                  <c:v>2196</c:v>
                </c:pt>
                <c:pt idx="12">
                  <c:v>1814</c:v>
                </c:pt>
              </c:numCache>
            </c:numRef>
          </c:val>
          <c:extLst>
            <c:ext xmlns:c16="http://schemas.microsoft.com/office/drawing/2014/chart" uri="{C3380CC4-5D6E-409C-BE32-E72D297353CC}">
              <c16:uniqueId val="{0000000A-508B-46D5-8C57-20B75450C5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8B-46D5-8C57-20B75450C5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772</c:v>
                </c:pt>
                <c:pt idx="1">
                  <c:v>764</c:v>
                </c:pt>
                <c:pt idx="2">
                  <c:v>636</c:v>
                </c:pt>
              </c:numCache>
            </c:numRef>
          </c:val>
          <c:extLst>
            <c:ext xmlns:c16="http://schemas.microsoft.com/office/drawing/2014/chart" uri="{C3380CC4-5D6E-409C-BE32-E72D297353CC}">
              <c16:uniqueId val="{00000000-F4BA-4E56-B90A-7D790096D9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c:v>
                </c:pt>
                <c:pt idx="1">
                  <c:v>95</c:v>
                </c:pt>
                <c:pt idx="2">
                  <c:v>62</c:v>
                </c:pt>
              </c:numCache>
            </c:numRef>
          </c:val>
          <c:extLst>
            <c:ext xmlns:c16="http://schemas.microsoft.com/office/drawing/2014/chart" uri="{C3380CC4-5D6E-409C-BE32-E72D297353CC}">
              <c16:uniqueId val="{00000001-F4BA-4E56-B90A-7D790096D9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720</c:v>
                </c:pt>
                <c:pt idx="1">
                  <c:v>570</c:v>
                </c:pt>
                <c:pt idx="2">
                  <c:v>342</c:v>
                </c:pt>
              </c:numCache>
            </c:numRef>
          </c:val>
          <c:extLst>
            <c:ext xmlns:c16="http://schemas.microsoft.com/office/drawing/2014/chart" uri="{C3380CC4-5D6E-409C-BE32-E72D297353CC}">
              <c16:uniqueId val="{00000002-F4BA-4E56-B90A-7D790096D9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{8E392144-98A6-4E84-B230-82A359CF4FAC}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367-40D1-8C33-C9AD9AEAAD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{59E5846E-04BA-40BE-92A2-A9E90E222D06}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67-40D1-8C33-C9AD9AEAAD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{57242DC9-C98E-419E-ACAF-27952D42BD30}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67-40D1-8C33-C9AD9AEAAD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{B1169553-3BEC-4D09-BC73-5808448389E5}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67-40D1-8C33-C9AD9AEAAD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{E214B3CC-99F2-4DDB-8F3C-DBB8F7DF77D5}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67-40D1-8C33-C9AD9AEAAD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{A378697F-7941-4C12-8C1E-132B9637F438}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367-40D1-8C33-C9AD9AEAAD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{6E33DE1F-266A-473B-ACEC-1E64B8706917}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367-40D1-8C33-C9AD9AEAAD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{F3E51AF5-BE0E-4F2C-A872-36938381D8AC}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367-40D1-8C33-C9AD9AEAAD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{CC1D08E7-31C5-4647-AA68-4BA64182C1B3}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367-40D1-8C33-C9AD9AEAAD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50.1</c:v>
                </c:pt>
                <c:pt idx="16">
                  <c:v>50.7</c:v>
                </c:pt>
                <c:pt idx="24">
                  <c:v>51.8</c:v>
                </c:pt>
                <c:pt idx="32">
                  <c:v>53.1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367-40D1-8C33-C9AD9AEAAD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{860DA20E-FC92-4F60-B43A-91E8D5958C70}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367-40D1-8C33-C9AD9AEAAD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{05926B63-DC64-433F-9FE2-0061D83C539C}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67-40D1-8C33-C9AD9AEAAD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{001C1043-EC27-4B4E-A09E-ED25EC327535}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67-40D1-8C33-C9AD9AEAAD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{CFD26216-7CC3-474E-8FB9-BC1FAB74632E}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67-40D1-8C33-C9AD9AEAAD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{6DDDD004-F423-441E-BCBD-E721F365F083}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67-40D1-8C33-C9AD9AEAADCD}"/>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{A1A23415-37E2-4694-9AD0-FD5E69F8290B}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367-40D1-8C33-C9AD9AEAADCD}"/>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{C0B4AED3-22F1-4ED5-BE8A-CEC9ED9AB30B}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367-40D1-8C33-C9AD9AEAAD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{AE5CF7D0-43D7-42C3-BC5D-23AC541756C5}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367-40D1-8C33-C9AD9AEAAD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{BEFB7DD0-A9B1-40E6-A8CB-81DF9FFCE7AC}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367-40D1-8C33-C9AD9AEAAD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367-40D1-8C33-C9AD9AEAADCD}"/>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{B63B7E88-7BCC-4F82-B931-44F280979326}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47F-49CF-8B1B-DAC1D8799C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{1F6DE3E4-4B1C-4094-AC03-1F29E9AA0854}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7F-49CF-8B1B-DAC1D8799C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{4BA767CE-2F40-430B-91EE-2D98F445DB0D}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7F-49CF-8B1B-DAC1D8799C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{22361F20-4805-411C-9BA7-AEAB02E57274}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7F-49CF-8B1B-DAC1D8799C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{DC066772-72EA-4BD1-A82C-D35EEC940C9E}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7F-49CF-8B1B-DAC1D8799C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{A0538842-E6F0-4EF0-8051-47BEC6DE73DD}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47F-49CF-8B1B-DAC1D8799CB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{562EB32A-CB12-4880-A713-F2DB5BD4FE12}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47F-49CF-8B1B-DAC1D8799CB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{1EAE4156-ECF1-40A3-987F-E1780BE81DFD}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47F-49CF-8B1B-DAC1D8799CB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{F1EEEB56-D9A9-42A7-8F56-6380AD08C1FC}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47F-49CF-8B1B-DAC1D8799C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c:v>
                </c:pt>
                <c:pt idx="16">
                  <c:v>9.6999999999999993</c:v>
                </c:pt>
                <c:pt idx="24">
                  <c:v>10.9</c:v>
                </c:pt>
                <c:pt idx="32">
                  <c:v>11.9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47F-49CF-8B1B-DAC1D8799C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{5E945C6E-E55B-4543-927E-F9414D1045AE}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47F-49CF-8B1B-DAC1D8799C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{4CC85EE0-27AA-4059-9BEA-3FCF947D953D}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7F-49CF-8B1B-DAC1D8799C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{14FEC496-28BD-4590-8AD8-892830CCCC2A}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7F-49CF-8B1B-DAC1D8799C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{50981C54-87B9-4154-9274-401381EEC10C}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7F-49CF-8B1B-DAC1D8799C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{652A43B6-25CE-445A-85D4-254874A8E95D}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7F-49CF-8B1B-DAC1D8799CB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{E8E964EF-BF25-4F35-8D95-5823ED558467}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47F-49CF-8B1B-DAC1D8799CB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{67B952AD-6B06-4193-9BDA-607F1BEA94C3}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47F-49CF-8B1B-DAC1D8799CB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{1D0D4DA4-56EE-448B-81C7-8CFFCCF19649}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47F-49CF-8B1B-DAC1D8799CB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{B861C2D9-D44F-4864-B47B-2B9C40050887}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47F-49CF-8B1B-DAC1D8799C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47F-49CF-8B1B-DAC1D8799CB2}"/>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基準財政需要額・収入額ともに増加しており、前年度より</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となっているが、類似団体の平均を</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上回っている。企業の継続的な設備投資による固定資産税の安定した収入が要因であるが、今後の景気は物価高等による影響により非常に不透明であると思われるので、楽観視できない状況である。今後は、必要な事業を選別し、投資的経費を抑制するなど、歳出削減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79163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434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71120</xdr:rowOff>
    </xdr:from>
    <xdr:to>
      <xdr:col>19</xdr:col>
      <xdr:colOff>133350</xdr:colOff>
      <xdr:row>43</xdr:row>
      <xdr:rowOff>79163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34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71120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30904</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32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36847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28363</xdr:rowOff>
    </xdr:from>
    <xdr:to>
      <xdr:col>19</xdr:col>
      <xdr:colOff>184150</xdr:colOff>
      <xdr:row>43</xdr:row>
      <xdr:rowOff>129963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140140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6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20320</xdr:rowOff>
    </xdr:from>
    <xdr:to>
      <xdr:col>15</xdr:col>
      <xdr:colOff>133350</xdr:colOff>
      <xdr:row>43</xdr:row>
      <xdr:rowOff>121920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132097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151554</xdr:rowOff>
    </xdr:from>
    <xdr:to>
      <xdr:col>7</xdr:col>
      <xdr:colOff>31750</xdr:colOff>
      <xdr:row>43</xdr:row>
      <xdr:rowOff>81704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臨時財政対策債等の減により、前年度より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の増となっており、類似団体の平均を上回っている。大きな要因としては、町民会館と一般廃棄物処理施設の地方債の償還により公債費が高い水準となっている。令和６年度が公債費のピークとなることから、</a:t>
          </a:r>
          <a:r>
            <a:rPr kumimoji="1" lang="ja-JP" altLang="en-US" sz="1100">
              <a:solidFill>
                <a:schemeClr val="dk1"/>
              </a:solidFill>
              <a:effectLst/>
              <a:latin typeface="+mn-lt"/>
              <a:ea typeface="+mn-ea"/>
              <a:cs typeface="+mn-cs"/>
            </a:rPr>
            <a:t>公債費が減少傾向となるが新規事業についてはよく検討を行い</a:t>
          </a:r>
          <a:r>
            <a:rPr kumimoji="1" lang="ja-JP" altLang="ja-JP" sz="1100">
              <a:solidFill>
                <a:schemeClr val="dk1"/>
              </a:solidFill>
              <a:effectLst/>
              <a:latin typeface="+mn-lt"/>
              <a:ea typeface="+mn-ea"/>
              <a:cs typeface="+mn-cs"/>
            </a:rPr>
            <a:t>、歳出抑制に努めていきたい。</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94996</xdr:rowOff>
    </xdr:from>
    <xdr:to>
      <xdr:col>23</xdr:col>
      <xdr:colOff>133350</xdr:colOff>
      <xdr:row>63</xdr:row>
      <xdr:rowOff>133604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9634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169926</xdr:rowOff>
    </xdr:from>
    <xdr:to>
      <xdr:col>19</xdr:col>
      <xdr:colOff>133350</xdr:colOff>
      <xdr:row>63</xdr:row>
      <xdr:rowOff>94996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9982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169926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0544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169926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0544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54881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44196</xdr:rowOff>
    </xdr:from>
    <xdr:to>
      <xdr:col>19</xdr:col>
      <xdr:colOff>184150</xdr:colOff>
      <xdr:row>63</xdr:row>
      <xdr:rowOff>145796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130573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31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119126</xdr:rowOff>
    </xdr:from>
    <xdr:to>
      <xdr:col>15</xdr:col>
      <xdr:colOff>133350</xdr:colOff>
      <xdr:row>63</xdr:row>
      <xdr:rowOff>49276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34053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82567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34053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[545,104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人件費・物件費及び維持補修費の合計額の人口１人当たりの金額が、類似団体平均に比べて</a:t>
          </a:r>
          <a:r>
            <a:rPr kumimoji="1" lang="en-US" altLang="ja-JP" sz="1100">
              <a:solidFill>
                <a:schemeClr val="dk1"/>
              </a:solidFill>
              <a:effectLst/>
              <a:latin typeface="+mn-lt"/>
              <a:ea typeface="+mn-ea"/>
              <a:cs typeface="+mn-cs"/>
            </a:rPr>
            <a:t>20,750</a:t>
          </a:r>
          <a:r>
            <a:rPr kumimoji="1" lang="ja-JP" altLang="ja-JP" sz="1100">
              <a:solidFill>
                <a:schemeClr val="dk1"/>
              </a:solidFill>
              <a:effectLst/>
              <a:latin typeface="+mn-lt"/>
              <a:ea typeface="+mn-ea"/>
              <a:cs typeface="+mn-cs"/>
            </a:rPr>
            <a:t>円上回っている。主として、町立診療所の運営に係る人件費、物件費等が普通会計に計上されていることと、一般廃棄物処理施設に係る委託料などが要因となっている。</a:t>
          </a:r>
          <a:endParaRPr lang="ja-JP" altLang="ja-JP" sz="1400">
            <a:effectLst/>
          </a:endParaRPr>
        </a:p>
        <a:p>
          <a:r>
            <a:rPr kumimoji="1" lang="ja-JP" altLang="ja-JP" sz="1100">
              <a:solidFill>
                <a:schemeClr val="dk1"/>
              </a:solidFill>
              <a:effectLst/>
              <a:latin typeface="+mn-lt"/>
              <a:ea typeface="+mn-ea"/>
              <a:cs typeface="+mn-cs"/>
            </a:rPr>
            <a:t>　今後、事務事業の見直しなどの行財政改革を行い、物件費の抑制等を行っていきたい。</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135480</xdr:rowOff>
    </xdr:from>
    <xdr:to>
      <xdr:col>23</xdr:col>
      <xdr:colOff>133350</xdr:colOff>
      <xdr:row>83</xdr:row>
      <xdr:rowOff>8762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4380"/>
          <a:ext cx="838200" cy="4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135418</xdr:rowOff>
    </xdr:from>
    <xdr:to>
      <xdr:col>19</xdr:col>
      <xdr:colOff>133350</xdr:colOff>
      <xdr:row>82</xdr:row>
      <xdr:rowOff>135480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94318"/>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102426</xdr:rowOff>
    </xdr:from>
    <xdr:to>
      <xdr:col>15</xdr:col>
      <xdr:colOff>82550</xdr:colOff>
      <xdr:row>82</xdr:row>
      <xdr:rowOff>135418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61326"/>
          <a:ext cx="889000" cy="3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91325</xdr:rowOff>
    </xdr:from>
    <xdr:to>
      <xdr:col>11</xdr:col>
      <xdr:colOff>31750</xdr:colOff>
      <xdr:row>82</xdr:row>
      <xdr:rowOff>102426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50225"/>
          <a:ext cx="889000" cy="1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129412</xdr:rowOff>
    </xdr:from>
    <xdr:to>
      <xdr:col>23</xdr:col>
      <xdr:colOff>184150</xdr:colOff>
      <xdr:row>83</xdr:row>
      <xdr:rowOff>59562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8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101489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6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84680</xdr:rowOff>
    </xdr:from>
    <xdr:to>
      <xdr:col>19</xdr:col>
      <xdr:colOff>184150</xdr:colOff>
      <xdr:row>83</xdr:row>
      <xdr:rowOff>14830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171057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2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84618</xdr:rowOff>
    </xdr:from>
    <xdr:to>
      <xdr:col>15</xdr:col>
      <xdr:colOff>133350</xdr:colOff>
      <xdr:row>83</xdr:row>
      <xdr:rowOff>14768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170995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51626</xdr:rowOff>
    </xdr:from>
    <xdr:to>
      <xdr:col>11</xdr:col>
      <xdr:colOff>82550</xdr:colOff>
      <xdr:row>82</xdr:row>
      <xdr:rowOff>153226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138003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9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40525</xdr:rowOff>
    </xdr:from>
    <xdr:to>
      <xdr:col>7</xdr:col>
      <xdr:colOff>31750</xdr:colOff>
      <xdr:row>82</xdr:row>
      <xdr:rowOff>142125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126902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類似団体平均と比較して</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ポイント、全国町村平均では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い数値となっている。小さい自治体であり職員数が少ないことから、全体の職員構成が大きな要因である。今後もラスパイレス指数の水準は維持するものの、人員配置計画の再検討を行うなど、事務の効率化、集約化を図ることにより、なお一層の人件費削減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77611</xdr:rowOff>
    </xdr:from>
    <xdr:to>
      <xdr:col>81</xdr:col>
      <xdr:colOff>44450</xdr:colOff>
      <xdr:row>88</xdr:row>
      <xdr:rowOff>13405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9376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88</xdr:row>
      <xdr:rowOff>13405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26734"/>
          <a:ext cx="8890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23989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267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23989</xdr:rowOff>
    </xdr:from>
    <xdr:to>
      <xdr:col>68</xdr:col>
      <xdr:colOff>152400</xdr:colOff>
      <xdr:row>87</xdr:row>
      <xdr:rowOff>131234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013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26811</xdr:rowOff>
    </xdr:from>
    <xdr:to>
      <xdr:col>81</xdr:col>
      <xdr:colOff>95250</xdr:colOff>
      <xdr:row>87</xdr:row>
      <xdr:rowOff>128411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170338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1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134055</xdr:rowOff>
    </xdr:from>
    <xdr:to>
      <xdr:col>77</xdr:col>
      <xdr:colOff>95250</xdr:colOff>
      <xdr:row>88</xdr:row>
      <xdr:rowOff>64205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48982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3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144639</xdr:rowOff>
    </xdr:from>
    <xdr:to>
      <xdr:col>68</xdr:col>
      <xdr:colOff>203200</xdr:colOff>
      <xdr:row>87</xdr:row>
      <xdr:rowOff>74789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59566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の平均を若干上回っている。今後も、地方分権や物価高騰対応などにより、地方公共団体の役割が増加していることや、働き方改革により一定の職員数を確保していくことも必要であること、さらには、定年延長制度の導入により一時的には職員数は増加傾向になると考えるが、民間活力を活用するとともに、職員個人の質の向上にも努め、町民サービスの低下につながらないよう、適切な定員管理を実施していきたい。</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17028</xdr:rowOff>
    </xdr:from>
    <xdr:to>
      <xdr:col>81</xdr:col>
      <xdr:colOff>44450</xdr:colOff>
      <xdr:row>61</xdr:row>
      <xdr:rowOff>32110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75478"/>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2752</xdr:rowOff>
    </xdr:from>
    <xdr:to>
      <xdr:col>77</xdr:col>
      <xdr:colOff>44450</xdr:colOff>
      <xdr:row>61</xdr:row>
      <xdr:rowOff>17028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61202"/>
          <a:ext cx="889000" cy="1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164750</xdr:rowOff>
    </xdr:from>
    <xdr:to>
      <xdr:col>72</xdr:col>
      <xdr:colOff>203200</xdr:colOff>
      <xdr:row>61</xdr:row>
      <xdr:rowOff>2752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51750"/>
          <a:ext cx="889000" cy="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159925</xdr:rowOff>
    </xdr:from>
    <xdr:to>
      <xdr:col>68</xdr:col>
      <xdr:colOff>152400</xdr:colOff>
      <xdr:row>60</xdr:row>
      <xdr:rowOff>164750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46925"/>
          <a:ext cx="8890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152760</xdr:rowOff>
    </xdr:from>
    <xdr:to>
      <xdr:col>81</xdr:col>
      <xdr:colOff>95250</xdr:colOff>
      <xdr:row>61</xdr:row>
      <xdr:rowOff>82910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3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124837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1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137678</xdr:rowOff>
    </xdr:from>
    <xdr:to>
      <xdr:col>77</xdr:col>
      <xdr:colOff>95250</xdr:colOff>
      <xdr:row>61</xdr:row>
      <xdr:rowOff>67828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2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52605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11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123402</xdr:rowOff>
    </xdr:from>
    <xdr:to>
      <xdr:col>73</xdr:col>
      <xdr:colOff>44450</xdr:colOff>
      <xdr:row>61</xdr:row>
      <xdr:rowOff>53552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38329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113950</xdr:rowOff>
    </xdr:from>
    <xdr:to>
      <xdr:col>68</xdr:col>
      <xdr:colOff>203200</xdr:colOff>
      <xdr:row>61</xdr:row>
      <xdr:rowOff>44100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0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28877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8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109125</xdr:rowOff>
    </xdr:from>
    <xdr:to>
      <xdr:col>64</xdr:col>
      <xdr:colOff>152400</xdr:colOff>
      <xdr:row>61</xdr:row>
      <xdr:rowOff>39275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24052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8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増となっており、類似団体の平均を上回っている。大きな要因としては、町民会館と一般廃棄物処理施設の地方債の償還により公債費が高い水準となっている。令和６年度が公債費のピークとなることから、</a:t>
          </a:r>
          <a:r>
            <a:rPr kumimoji="1" lang="ja-JP" altLang="en-US" sz="1100">
              <a:solidFill>
                <a:schemeClr val="dk1"/>
              </a:solidFill>
              <a:effectLst/>
              <a:latin typeface="+mn-lt"/>
              <a:ea typeface="+mn-ea"/>
              <a:cs typeface="+mn-cs"/>
            </a:rPr>
            <a:t>公債費が減少傾向となるが新規事業についてはよく検討を行い</a:t>
          </a:r>
          <a:r>
            <a:rPr kumimoji="1" lang="ja-JP" altLang="ja-JP" sz="1100">
              <a:solidFill>
                <a:schemeClr val="dk1"/>
              </a:solidFill>
              <a:effectLst/>
              <a:latin typeface="+mn-lt"/>
              <a:ea typeface="+mn-ea"/>
              <a:cs typeface="+mn-cs"/>
            </a:rPr>
            <a:t>、歳出抑制に努めていきたい。</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18506</xdr:rowOff>
    </xdr:from>
    <xdr:to>
      <xdr:col>81</xdr:col>
      <xdr:colOff>44450</xdr:colOff>
      <xdr:row>42</xdr:row>
      <xdr:rowOff>87449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21940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107224</xdr:rowOff>
    </xdr:from>
    <xdr:to>
      <xdr:col>77</xdr:col>
      <xdr:colOff>44450</xdr:colOff>
      <xdr:row>42</xdr:row>
      <xdr:rowOff>18506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136674"/>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58965</xdr:rowOff>
    </xdr:from>
    <xdr:to>
      <xdr:col>72</xdr:col>
      <xdr:colOff>203200</xdr:colOff>
      <xdr:row>41</xdr:row>
      <xdr:rowOff>107224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088415"/>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38281</xdr:rowOff>
    </xdr:from>
    <xdr:to>
      <xdr:col>68</xdr:col>
      <xdr:colOff>152400</xdr:colOff>
      <xdr:row>41</xdr:row>
      <xdr:rowOff>58965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067731"/>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36649</xdr:rowOff>
    </xdr:from>
    <xdr:to>
      <xdr:col>81</xdr:col>
      <xdr:colOff>95250</xdr:colOff>
      <xdr:row>42</xdr:row>
      <xdr:rowOff>138249</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8726</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209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139156</xdr:rowOff>
    </xdr:from>
    <xdr:to>
      <xdr:col>77</xdr:col>
      <xdr:colOff>95250</xdr:colOff>
      <xdr:row>42</xdr:row>
      <xdr:rowOff>69306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1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54083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254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56424</xdr:rowOff>
    </xdr:from>
    <xdr:to>
      <xdr:col>73</xdr:col>
      <xdr:colOff>44450</xdr:colOff>
      <xdr:row>41</xdr:row>
      <xdr:rowOff>158024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142801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7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8165</xdr:rowOff>
    </xdr:from>
    <xdr:to>
      <xdr:col>68</xdr:col>
      <xdr:colOff>203200</xdr:colOff>
      <xdr:row>41</xdr:row>
      <xdr:rowOff>109765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158931</xdr:rowOff>
    </xdr:from>
    <xdr:to>
      <xdr:col>64</xdr:col>
      <xdr:colOff>152400</xdr:colOff>
      <xdr:row>41</xdr:row>
      <xdr:rowOff>89081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73858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0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過去からの地方債抑制施策として、交付税措置のある有利なもののみの発行に限定してきたことにより、全国平均・香川県平均を下回っている。今後も地方債</a:t>
          </a:r>
          <a:r>
            <a:rPr kumimoji="1" lang="ja-JP" altLang="en-US" sz="1100">
              <a:solidFill>
                <a:schemeClr val="dk1"/>
              </a:solidFill>
              <a:effectLst/>
              <a:latin typeface="+mn-lt"/>
              <a:ea typeface="+mn-ea"/>
              <a:cs typeface="+mn-cs"/>
            </a:rPr>
            <a:t>の交付税措置を重視しながら発行の検討を行い</a:t>
          </a:r>
          <a:r>
            <a:rPr kumimoji="1" lang="ja-JP" altLang="ja-JP" sz="1100">
              <a:solidFill>
                <a:schemeClr val="dk1"/>
              </a:solidFill>
              <a:effectLst/>
              <a:latin typeface="+mn-lt"/>
              <a:ea typeface="+mn-ea"/>
              <a:cs typeface="+mn-cs"/>
            </a:rPr>
            <a:t>、現在の水準を維持する。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定員適正化計画の職員数を維持しているものの、類似団体平均を上回っている。大きな要因としては、町立診療所の運営に係る人件費が普通会計に計上されていることである。今後、定年延長制度の影響もあることから適正な人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119380</xdr:rowOff>
    </xdr:from>
    <xdr:to>
      <xdr:col>24</xdr:col>
      <xdr:colOff>25400</xdr:colOff>
      <xdr:row>39</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3448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2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50800</xdr:rowOff>
    </xdr:from>
    <xdr:to>
      <xdr:col>15</xdr:col>
      <xdr:colOff>98425</xdr:colOff>
      <xdr:row>38</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65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50800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65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68580</xdr:rowOff>
    </xdr:from>
    <xdr:to>
      <xdr:col>20</xdr:col>
      <xdr:colOff>38100</xdr:colOff>
      <xdr:row>38</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154957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7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増となっており、依然として類似団体平均を上回っている。大きな要因としては、町立診療所の運営に係る物件費が普通会計に計上されていることと、一般廃棄物処理施設に係る委託料などの物件費が主となっていることである。今後、エネルギー価格の高騰等があり厳しい状況ではあるが、施設の設備投資などによるさらなる光熱水費の抑制や業務委託の再検討など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133858</xdr:rowOff>
    </xdr:from>
    <xdr:to>
      <xdr:col>82</xdr:col>
      <xdr:colOff>107950</xdr:colOff>
      <xdr:row>15</xdr:row>
      <xdr:rowOff>170434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6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106426</xdr:rowOff>
    </xdr:from>
    <xdr:to>
      <xdr:col>78</xdr:col>
      <xdr:colOff>69850</xdr:colOff>
      <xdr:row>15</xdr:row>
      <xdr:rowOff>133858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81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15</xdr:row>
      <xdr:rowOff>106426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95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78994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095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119634</xdr:rowOff>
    </xdr:from>
    <xdr:to>
      <xdr:col>82</xdr:col>
      <xdr:colOff>158750</xdr:colOff>
      <xdr:row>16</xdr:row>
      <xdr:rowOff>49784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91711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83058</xdr:rowOff>
    </xdr:from>
    <xdr:to>
      <xdr:col>78</xdr:col>
      <xdr:colOff>120650</xdr:colOff>
      <xdr:row>16</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169435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41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55626</xdr:rowOff>
    </xdr:from>
    <xdr:to>
      <xdr:col>74</xdr:col>
      <xdr:colOff>31750</xdr:colOff>
      <xdr:row>15</xdr:row>
      <xdr:rowOff>157226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142003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28194</xdr:rowOff>
    </xdr:from>
    <xdr:to>
      <xdr:col>65</xdr:col>
      <xdr:colOff>53975</xdr:colOff>
      <xdr:row>15</xdr:row>
      <xdr:rowOff>129794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114571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8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扶助費に係る経常収支比率は前年度より</a:t>
          </a:r>
          <a:r>
            <a:rPr kumimoji="1" lang="en-US" altLang="ja-JP" sz="1100" baseline="0">
              <a:solidFill>
                <a:schemeClr val="dk1"/>
              </a:solidFill>
              <a:effectLst/>
              <a:latin typeface="+mn-lt"/>
              <a:ea typeface="+mn-ea"/>
              <a:cs typeface="+mn-cs"/>
            </a:rPr>
            <a:t>0.8</a:t>
          </a:r>
          <a:r>
            <a:rPr kumimoji="1" lang="ja-JP" altLang="ja-JP" sz="1100" baseline="0">
              <a:solidFill>
                <a:schemeClr val="dk1"/>
              </a:solidFill>
              <a:effectLst/>
              <a:latin typeface="+mn-lt"/>
              <a:ea typeface="+mn-ea"/>
              <a:cs typeface="+mn-cs"/>
            </a:rPr>
            <a:t>ポイントの増となって</a:t>
          </a:r>
          <a:r>
            <a:rPr kumimoji="1" lang="ja-JP" altLang="en-US" sz="1100" baseline="0">
              <a:solidFill>
                <a:schemeClr val="dk1"/>
              </a:solidFill>
              <a:effectLst/>
              <a:latin typeface="+mn-lt"/>
              <a:ea typeface="+mn-ea"/>
              <a:cs typeface="+mn-cs"/>
            </a:rPr>
            <a:t>おり</a:t>
          </a:r>
          <a:r>
            <a:rPr kumimoji="1" lang="ja-JP" altLang="ja-JP" sz="1100" baseline="0">
              <a:solidFill>
                <a:schemeClr val="dk1"/>
              </a:solidFill>
              <a:effectLst/>
              <a:latin typeface="+mn-lt"/>
              <a:ea typeface="+mn-ea"/>
              <a:cs typeface="+mn-cs"/>
            </a:rPr>
            <a:t>、類似団体平均を</a:t>
          </a:r>
          <a:r>
            <a:rPr kumimoji="1" lang="ja-JP" altLang="en-US" sz="1100" baseline="0">
              <a:solidFill>
                <a:schemeClr val="dk1"/>
              </a:solidFill>
              <a:effectLst/>
              <a:latin typeface="+mn-lt"/>
              <a:ea typeface="+mn-ea"/>
              <a:cs typeface="+mn-cs"/>
            </a:rPr>
            <a:t>上</a:t>
          </a:r>
          <a:r>
            <a:rPr kumimoji="1" lang="ja-JP" altLang="ja-JP" sz="1100" baseline="0">
              <a:solidFill>
                <a:schemeClr val="dk1"/>
              </a:solidFill>
              <a:effectLst/>
              <a:latin typeface="+mn-lt"/>
              <a:ea typeface="+mn-ea"/>
              <a:cs typeface="+mn-cs"/>
            </a:rPr>
            <a:t>回っている。主な経費としては、児童手当や介護・訓練等給付費などであり、義務的な性質のため経費削減は困難であるが、今後も引き続き現在の水準を維持するとともに、単独事業の効果の検証など見直しをすることで扶助費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053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5453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55</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54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115570</xdr:rowOff>
    </xdr:from>
    <xdr:to>
      <xdr:col>11</xdr:col>
      <xdr:colOff>9525</xdr:colOff>
      <xdr:row>55</xdr:row>
      <xdr:rowOff>138430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545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64770</xdr:rowOff>
    </xdr:from>
    <xdr:to>
      <xdr:col>15</xdr:col>
      <xdr:colOff>149225</xdr:colOff>
      <xdr:row>55</xdr:row>
      <xdr:rowOff>166370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64770</xdr:rowOff>
    </xdr:from>
    <xdr:to>
      <xdr:col>11</xdr:col>
      <xdr:colOff>60325</xdr:colOff>
      <xdr:row>55</xdr:row>
      <xdr:rowOff>166370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5097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その他に係る経常収支比率は、前年度より</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ポイントの減となって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特別会計への繰出金が依然高いウエイトを占めており、介護・後期など、どの会計においても今後も増加傾向は続くと予想されるが、その運営の健全化を図り、普通会計の負担額を減らしていく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100330</xdr:rowOff>
    </xdr:from>
    <xdr:to>
      <xdr:col>82</xdr:col>
      <xdr:colOff>107950</xdr:colOff>
      <xdr:row>58</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3008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956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729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57</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72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66057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ポイントの増となっているが、補助費等に係る経常収支比率は、類似団体平均を下回っている。社会福祉協議会</a:t>
          </a:r>
          <a:r>
            <a:rPr kumimoji="1" lang="ja-JP" altLang="en-US" sz="1100">
              <a:solidFill>
                <a:schemeClr val="dk1"/>
              </a:solidFill>
              <a:effectLst/>
              <a:latin typeface="+mn-lt"/>
              <a:ea typeface="+mn-ea"/>
              <a:cs typeface="+mn-cs"/>
            </a:rPr>
            <a:t>及び企業会計</a:t>
          </a:r>
          <a:r>
            <a:rPr kumimoji="1" lang="ja-JP" altLang="ja-JP" sz="1100">
              <a:solidFill>
                <a:schemeClr val="dk1"/>
              </a:solidFill>
              <a:effectLst/>
              <a:latin typeface="+mn-lt"/>
              <a:ea typeface="+mn-ea"/>
              <a:cs typeface="+mn-cs"/>
            </a:rPr>
            <a:t>に対するものが主なものとなっており、今後、削減していく事はかなり難しいところではあるが、厳しい財政状況が続いているため、今後も各種団体補助金の支給要件などを再検討するなど、補助費等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72136</xdr:rowOff>
    </xdr:from>
    <xdr:to>
      <xdr:col>82</xdr:col>
      <xdr:colOff>107950</xdr:colOff>
      <xdr:row>35</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5901436"/>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62992</xdr:rowOff>
    </xdr:from>
    <xdr:to>
      <xdr:col>78</xdr:col>
      <xdr:colOff>69850</xdr:colOff>
      <xdr:row>34</xdr:row>
      <xdr:rowOff>72136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58922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49276</xdr:rowOff>
    </xdr:from>
    <xdr:to>
      <xdr:col>73</xdr:col>
      <xdr:colOff>180975</xdr:colOff>
      <xdr:row>34</xdr:row>
      <xdr:rowOff>62992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58785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49276</xdr:rowOff>
    </xdr:from>
    <xdr:to>
      <xdr:col>69</xdr:col>
      <xdr:colOff>92075</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5878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19050</xdr:rowOff>
    </xdr:from>
    <xdr:to>
      <xdr:col>82</xdr:col>
      <xdr:colOff>158750</xdr:colOff>
      <xdr:row>35</xdr:row>
      <xdr:rowOff>120650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35577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xdr:rowOff>
    </xdr:from>
    <xdr:to>
      <xdr:col>74</xdr:col>
      <xdr:colOff>31750</xdr:colOff>
      <xdr:row>34</xdr:row>
      <xdr:rowOff>113792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123969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169926</xdr:rowOff>
    </xdr:from>
    <xdr:to>
      <xdr:col>69</xdr:col>
      <xdr:colOff>142875</xdr:colOff>
      <xdr:row>34</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110253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、類似団体平均を上回っている。大きな要因としては、町民会館、一般廃棄物処理施設の償還が主となっている。平成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年度予算より既に財政改革に取り組んでおり、借入額よりも償還額が上回る予算となっており、確実に地方債残高は減少している。今後も後世への負担軽減を図るため、引き続き地方債</a:t>
          </a:r>
          <a:r>
            <a:rPr kumimoji="1" lang="ja-JP" altLang="en-US" sz="1100">
              <a:solidFill>
                <a:schemeClr val="dk1"/>
              </a:solidFill>
              <a:effectLst/>
              <a:latin typeface="+mn-lt"/>
              <a:ea typeface="+mn-ea"/>
              <a:cs typeface="+mn-cs"/>
            </a:rPr>
            <a:t>の交付税措置を重視しながら発行の検討を行い</a:t>
          </a:r>
          <a:r>
            <a:rPr kumimoji="1" lang="ja-JP" altLang="ja-JP" sz="1100">
              <a:solidFill>
                <a:schemeClr val="dk1"/>
              </a:solidFill>
              <a:effectLst/>
              <a:latin typeface="+mn-lt"/>
              <a:ea typeface="+mn-ea"/>
              <a:cs typeface="+mn-cs"/>
            </a:rPr>
            <a:t>、公債費の抑制に努める。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77</xdr:row>
      <xdr:rowOff>168911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400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142239</xdr:rowOff>
    </xdr:from>
    <xdr:to>
      <xdr:col>19</xdr:col>
      <xdr:colOff>187325</xdr:colOff>
      <xdr:row>77</xdr:row>
      <xdr:rowOff>168911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3438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62230</xdr:rowOff>
    </xdr:from>
    <xdr:to>
      <xdr:col>15</xdr:col>
      <xdr:colOff>98425</xdr:colOff>
      <xdr:row>77</xdr:row>
      <xdr:rowOff>142239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2638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263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91439</xdr:rowOff>
    </xdr:from>
    <xdr:to>
      <xdr:col>15</xdr:col>
      <xdr:colOff>149225</xdr:colOff>
      <xdr:row>78</xdr:row>
      <xdr:rowOff>21589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公債費を除く経常収支比率をみると、類似団体平均を</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ポイント下回っているが、今後も下水道や介護など他会計への繰出金は増加が見込まれるため、歳出抑制を模索するなど、歳出の削減に努める。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120142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48639"/>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46989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892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00632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147574</xdr:rowOff>
    </xdr:from>
    <xdr:to>
      <xdr:col>69</xdr:col>
      <xdr:colOff>92075</xdr:colOff>
      <xdr:row>76</xdr:row>
      <xdr:rowOff>163576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00632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85869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112776</xdr:rowOff>
    </xdr:from>
    <xdr:to>
      <xdr:col>65</xdr:col>
      <xdr:colOff>53975</xdr:colOff>
      <xdr:row>77</xdr:row>
      <xdr:rowOff>42926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53103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93476</xdr:rowOff>
    </xdr:from>
    <xdr:to>
      <xdr:col>29</xdr:col>
      <xdr:colOff>127000</xdr:colOff>
      <xdr:row>17</xdr:row>
      <xdr:rowOff>132374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55751"/>
          <a:ext cx="647700" cy="38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132374</xdr:rowOff>
    </xdr:from>
    <xdr:to>
      <xdr:col>26</xdr:col>
      <xdr:colOff>50800</xdr:colOff>
      <xdr:row>17</xdr:row>
      <xdr:rowOff>139123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94649"/>
          <a:ext cx="698500" cy="6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139123</xdr:rowOff>
    </xdr:from>
    <xdr:to>
      <xdr:col>22</xdr:col>
      <xdr:colOff>114300</xdr:colOff>
      <xdr:row>17</xdr:row>
      <xdr:rowOff>156792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01398"/>
          <a:ext cx="698500" cy="17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156792</xdr:rowOff>
    </xdr:from>
    <xdr:to>
      <xdr:col>18</xdr:col>
      <xdr:colOff>177800</xdr:colOff>
      <xdr:row>18</xdr:row>
      <xdr:rowOff>2579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19067"/>
          <a:ext cx="698500" cy="17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42676</xdr:rowOff>
    </xdr:from>
    <xdr:to>
      <xdr:col>29</xdr:col>
      <xdr:colOff>177800</xdr:colOff>
      <xdr:row>17</xdr:row>
      <xdr:rowOff>144276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04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14753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77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81574</xdr:rowOff>
    </xdr:from>
    <xdr:to>
      <xdr:col>26</xdr:col>
      <xdr:colOff>101600</xdr:colOff>
      <xdr:row>18</xdr:row>
      <xdr:rowOff>11724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43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167951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30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88323</xdr:rowOff>
    </xdr:from>
    <xdr:to>
      <xdr:col>22</xdr:col>
      <xdr:colOff>165100</xdr:colOff>
      <xdr:row>18</xdr:row>
      <xdr:rowOff>18473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50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28650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1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105992</xdr:rowOff>
    </xdr:from>
    <xdr:to>
      <xdr:col>19</xdr:col>
      <xdr:colOff>38100</xdr:colOff>
      <xdr:row>18</xdr:row>
      <xdr:rowOff>36142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68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46319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3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123229</xdr:rowOff>
    </xdr:from>
    <xdr:to>
      <xdr:col>15</xdr:col>
      <xdr:colOff>101600</xdr:colOff>
      <xdr:row>18</xdr:row>
      <xdr:rowOff>53379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5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38156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7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12969</xdr:rowOff>
    </xdr:from>
    <xdr:to>
      <xdr:col>29</xdr:col>
      <xdr:colOff>127000</xdr:colOff>
      <xdr:row>36</xdr:row>
      <xdr:rowOff>34943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966219"/>
          <a:ext cx="647700" cy="21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34943</xdr:rowOff>
    </xdr:from>
    <xdr:to>
      <xdr:col>26</xdr:col>
      <xdr:colOff>50800</xdr:colOff>
      <xdr:row>36</xdr:row>
      <xdr:rowOff>50516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88193"/>
          <a:ext cx="698500" cy="15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50516</xdr:rowOff>
    </xdr:from>
    <xdr:to>
      <xdr:col>22</xdr:col>
      <xdr:colOff>114300</xdr:colOff>
      <xdr:row>36</xdr:row>
      <xdr:rowOff>126320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03766"/>
          <a:ext cx="698500" cy="75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126320</xdr:rowOff>
    </xdr:from>
    <xdr:to>
      <xdr:col>18</xdr:col>
      <xdr:colOff>177800</xdr:colOff>
      <xdr:row>37</xdr:row>
      <xdr:rowOff>15152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79570"/>
          <a:ext cx="698500" cy="60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305069</xdr:rowOff>
    </xdr:from>
    <xdr:to>
      <xdr:col>29</xdr:col>
      <xdr:colOff>177800</xdr:colOff>
      <xdr:row>36</xdr:row>
      <xdr:rowOff>63769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15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150146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60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327043</xdr:rowOff>
    </xdr:from>
    <xdr:to>
      <xdr:col>26</xdr:col>
      <xdr:colOff>101600</xdr:colOff>
      <xdr:row>36</xdr:row>
      <xdr:rowOff>85743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37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95920</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06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342616</xdr:rowOff>
    </xdr:from>
    <xdr:to>
      <xdr:col>22</xdr:col>
      <xdr:colOff>165100</xdr:colOff>
      <xdr:row>36</xdr:row>
      <xdr:rowOff>101316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52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111493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2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75520</xdr:rowOff>
    </xdr:from>
    <xdr:to>
      <xdr:col>19</xdr:col>
      <xdr:colOff>38100</xdr:colOff>
      <xdr:row>37</xdr:row>
      <xdr:rowOff>5670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28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187297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79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135802</xdr:rowOff>
    </xdr:from>
    <xdr:to>
      <xdr:col>15</xdr:col>
      <xdr:colOff>101600</xdr:colOff>
      <xdr:row>37</xdr:row>
      <xdr:rowOff>65952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89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247579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5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55663</xdr:rowOff>
    </xdr:from>
    <xdr:to>
      <xdr:col>24</xdr:col>
      <xdr:colOff>63500</xdr:colOff>
      <xdr:row>36</xdr:row>
      <xdr:rowOff>96100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27863"/>
          <a:ext cx="838200" cy="4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91526</xdr:rowOff>
    </xdr:from>
    <xdr:to>
      <xdr:col>19</xdr:col>
      <xdr:colOff>177800</xdr:colOff>
      <xdr:row>36</xdr:row>
      <xdr:rowOff>96100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63726"/>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91526</xdr:rowOff>
    </xdr:from>
    <xdr:to>
      <xdr:col>15</xdr:col>
      <xdr:colOff>50800</xdr:colOff>
      <xdr:row>36</xdr:row>
      <xdr:rowOff>106864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63726"/>
          <a:ext cx="889000" cy="1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106864</xdr:rowOff>
    </xdr:from>
    <xdr:to>
      <xdr:col>10</xdr:col>
      <xdr:colOff>114300</xdr:colOff>
      <xdr:row>36</xdr:row>
      <xdr:rowOff>127114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79064"/>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4863</xdr:rowOff>
    </xdr:from>
    <xdr:to>
      <xdr:col>24</xdr:col>
      <xdr:colOff>114300</xdr:colOff>
      <xdr:row>36</xdr:row>
      <xdr:rowOff>106463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27740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45300</xdr:rowOff>
    </xdr:from>
    <xdr:to>
      <xdr:col>20</xdr:col>
      <xdr:colOff>38100</xdr:colOff>
      <xdr:row>36</xdr:row>
      <xdr:rowOff>146900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1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163427</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9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40726</xdr:rowOff>
    </xdr:from>
    <xdr:to>
      <xdr:col>15</xdr:col>
      <xdr:colOff>101600</xdr:colOff>
      <xdr:row>36</xdr:row>
      <xdr:rowOff>142326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1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158853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8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56064</xdr:rowOff>
    </xdr:from>
    <xdr:to>
      <xdr:col>10</xdr:col>
      <xdr:colOff>165100</xdr:colOff>
      <xdr:row>36</xdr:row>
      <xdr:rowOff>157664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2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2741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0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76314</xdr:rowOff>
    </xdr:from>
    <xdr:to>
      <xdr:col>6</xdr:col>
      <xdr:colOff>38100</xdr:colOff>
      <xdr:row>37</xdr:row>
      <xdr:rowOff>6464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4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22991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2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142775</xdr:rowOff>
    </xdr:from>
    <xdr:to>
      <xdr:col>24</xdr:col>
      <xdr:colOff>63500</xdr:colOff>
      <xdr:row>57</xdr:row>
      <xdr:rowOff>28753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3975"/>
          <a:ext cx="838200" cy="5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23247</xdr:rowOff>
    </xdr:from>
    <xdr:to>
      <xdr:col>19</xdr:col>
      <xdr:colOff>177800</xdr:colOff>
      <xdr:row>57</xdr:row>
      <xdr:rowOff>28753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5897"/>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23247</xdr:rowOff>
    </xdr:from>
    <xdr:to>
      <xdr:col>15</xdr:col>
      <xdr:colOff>50800</xdr:colOff>
      <xdr:row>57</xdr:row>
      <xdr:rowOff>76299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5897"/>
          <a:ext cx="889000" cy="5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76299</xdr:rowOff>
    </xdr:from>
    <xdr:to>
      <xdr:col>10</xdr:col>
      <xdr:colOff>114300</xdr:colOff>
      <xdr:row>57</xdr:row>
      <xdr:rowOff>82379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8949"/>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91975</xdr:rowOff>
    </xdr:from>
    <xdr:to>
      <xdr:col>24</xdr:col>
      <xdr:colOff>114300</xdr:colOff>
      <xdr:row>57</xdr:row>
      <xdr:rowOff>22125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114852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149403</xdr:rowOff>
    </xdr:from>
    <xdr:to>
      <xdr:col>20</xdr:col>
      <xdr:colOff>38100</xdr:colOff>
      <xdr:row>57</xdr:row>
      <xdr:rowOff>79553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96080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2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143897</xdr:rowOff>
    </xdr:from>
    <xdr:to>
      <xdr:col>15</xdr:col>
      <xdr:colOff>101600</xdr:colOff>
      <xdr:row>57</xdr:row>
      <xdr:rowOff>74047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90574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25499</xdr:rowOff>
    </xdr:from>
    <xdr:to>
      <xdr:col>10</xdr:col>
      <xdr:colOff>165100</xdr:colOff>
      <xdr:row>57</xdr:row>
      <xdr:rowOff>127099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9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143626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7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31579</xdr:rowOff>
    </xdr:from>
    <xdr:to>
      <xdr:col>6</xdr:col>
      <xdr:colOff>38100</xdr:colOff>
      <xdr:row>57</xdr:row>
      <xdr:rowOff>133179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149706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117461</xdr:rowOff>
    </xdr:from>
    <xdr:to>
      <xdr:col>24</xdr:col>
      <xdr:colOff>63500</xdr:colOff>
      <xdr:row>78</xdr:row>
      <xdr:rowOff>121110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90561"/>
          <a:ext cx="838200" cy="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118066</xdr:rowOff>
    </xdr:from>
    <xdr:to>
      <xdr:col>19</xdr:col>
      <xdr:colOff>177800</xdr:colOff>
      <xdr:row>78</xdr:row>
      <xdr:rowOff>121110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91166"/>
          <a:ext cx="889000" cy="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118066</xdr:rowOff>
    </xdr:from>
    <xdr:to>
      <xdr:col>15</xdr:col>
      <xdr:colOff>50800</xdr:colOff>
      <xdr:row>78</xdr:row>
      <xdr:rowOff>124329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91166"/>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122427</xdr:rowOff>
    </xdr:from>
    <xdr:to>
      <xdr:col>10</xdr:col>
      <xdr:colOff>114300</xdr:colOff>
      <xdr:row>78</xdr:row>
      <xdr:rowOff>124329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95527"/>
          <a:ext cx="889000" cy="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66661</xdr:rowOff>
    </xdr:from>
    <xdr:to>
      <xdr:col>24</xdr:col>
      <xdr:colOff>114300</xdr:colOff>
      <xdr:row>78</xdr:row>
      <xdr:rowOff>168261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153038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5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70310</xdr:rowOff>
    </xdr:from>
    <xdr:to>
      <xdr:col>20</xdr:col>
      <xdr:colOff>38100</xdr:colOff>
      <xdr:row>79</xdr:row>
      <xdr:rowOff>460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163037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67266</xdr:rowOff>
    </xdr:from>
    <xdr:to>
      <xdr:col>15</xdr:col>
      <xdr:colOff>101600</xdr:colOff>
      <xdr:row>78</xdr:row>
      <xdr:rowOff>168866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159993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3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73529</xdr:rowOff>
    </xdr:from>
    <xdr:to>
      <xdr:col>10</xdr:col>
      <xdr:colOff>165100</xdr:colOff>
      <xdr:row>79</xdr:row>
      <xdr:rowOff>3679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166256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3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71627</xdr:rowOff>
    </xdr:from>
    <xdr:to>
      <xdr:col>6</xdr:col>
      <xdr:colOff>38100</xdr:colOff>
      <xdr:row>79</xdr:row>
      <xdr:rowOff>1777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164354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105454</xdr:rowOff>
    </xdr:from>
    <xdr:to>
      <xdr:col>24</xdr:col>
      <xdr:colOff>63500</xdr:colOff>
      <xdr:row>97</xdr:row>
      <xdr:rowOff>136314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36104"/>
          <a:ext cx="8382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105454</xdr:rowOff>
    </xdr:from>
    <xdr:to>
      <xdr:col>19</xdr:col>
      <xdr:colOff>177800</xdr:colOff>
      <xdr:row>98</xdr:row>
      <xdr:rowOff>77009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36104"/>
          <a:ext cx="889000" cy="14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141213</xdr:rowOff>
    </xdr:from>
    <xdr:to>
      <xdr:col>15</xdr:col>
      <xdr:colOff>50800</xdr:colOff>
      <xdr:row>98</xdr:row>
      <xdr:rowOff>77009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71863"/>
          <a:ext cx="889000" cy="10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141213</xdr:rowOff>
    </xdr:from>
    <xdr:to>
      <xdr:col>10</xdr:col>
      <xdr:colOff>114300</xdr:colOff>
      <xdr:row>99</xdr:row>
      <xdr:rowOff>22547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71863"/>
          <a:ext cx="889000" cy="2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85514</xdr:rowOff>
    </xdr:from>
    <xdr:to>
      <xdr:col>24</xdr:col>
      <xdr:colOff>114300</xdr:colOff>
      <xdr:row>98</xdr:row>
      <xdr:rowOff>15664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1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63941</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54654</xdr:rowOff>
    </xdr:from>
    <xdr:to>
      <xdr:col>20</xdr:col>
      <xdr:colOff>38100</xdr:colOff>
      <xdr:row>97</xdr:row>
      <xdr:rowOff>156254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8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147381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7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26209</xdr:rowOff>
    </xdr:from>
    <xdr:to>
      <xdr:col>15</xdr:col>
      <xdr:colOff>101600</xdr:colOff>
      <xdr:row>98</xdr:row>
      <xdr:rowOff>127809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118936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90413</xdr:rowOff>
    </xdr:from>
    <xdr:to>
      <xdr:col>10</xdr:col>
      <xdr:colOff>165100</xdr:colOff>
      <xdr:row>98</xdr:row>
      <xdr:rowOff>20563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11690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1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143197</xdr:rowOff>
    </xdr:from>
    <xdr:to>
      <xdr:col>6</xdr:col>
      <xdr:colOff>38100</xdr:colOff>
      <xdr:row>99</xdr:row>
      <xdr:rowOff>73347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64474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6964</xdr:rowOff>
    </xdr:from>
    <xdr:to>
      <xdr:col>55</xdr:col>
      <xdr:colOff>0</xdr:colOff>
      <xdr:row>37</xdr:row>
      <xdr:rowOff>120548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50614"/>
          <a:ext cx="838200" cy="11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86489</xdr:rowOff>
    </xdr:from>
    <xdr:to>
      <xdr:col>50</xdr:col>
      <xdr:colOff>114300</xdr:colOff>
      <xdr:row>37</xdr:row>
      <xdr:rowOff>120548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0139"/>
          <a:ext cx="889000" cy="3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86489</xdr:rowOff>
    </xdr:from>
    <xdr:to>
      <xdr:col>45</xdr:col>
      <xdr:colOff>177800</xdr:colOff>
      <xdr:row>37</xdr:row>
      <xdr:rowOff>131379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0139"/>
          <a:ext cx="889000" cy="4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37473</xdr:rowOff>
    </xdr:from>
    <xdr:to>
      <xdr:col>41</xdr:col>
      <xdr:colOff>50800</xdr:colOff>
      <xdr:row>37</xdr:row>
      <xdr:rowOff>131379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09673"/>
          <a:ext cx="889000" cy="26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127614</xdr:rowOff>
    </xdr:from>
    <xdr:to>
      <xdr:col>55</xdr:col>
      <xdr:colOff>50800</xdr:colOff>
      <xdr:row>37</xdr:row>
      <xdr:rowOff>57764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9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42541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1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69748</xdr:rowOff>
    </xdr:from>
    <xdr:to>
      <xdr:col>50</xdr:col>
      <xdr:colOff>165100</xdr:colOff>
      <xdr:row>37</xdr:row>
      <xdr:rowOff>171348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1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162475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0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35689</xdr:rowOff>
    </xdr:from>
    <xdr:to>
      <xdr:col>46</xdr:col>
      <xdr:colOff>38100</xdr:colOff>
      <xdr:row>37</xdr:row>
      <xdr:rowOff>137289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128416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7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80579</xdr:rowOff>
    </xdr:from>
    <xdr:to>
      <xdr:col>41</xdr:col>
      <xdr:colOff>101600</xdr:colOff>
      <xdr:row>38</xdr:row>
      <xdr:rowOff>10729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1856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1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158123</xdr:rowOff>
    </xdr:from>
    <xdr:to>
      <xdr:col>36</xdr:col>
      <xdr:colOff>165100</xdr:colOff>
      <xdr:row>36</xdr:row>
      <xdr:rowOff>88273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5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79400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5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144320</xdr:rowOff>
    </xdr:from>
    <xdr:to>
      <xdr:col>55</xdr:col>
      <xdr:colOff>0</xdr:colOff>
      <xdr:row>58</xdr:row>
      <xdr:rowOff>157223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88420"/>
          <a:ext cx="838200" cy="1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155642</xdr:rowOff>
    </xdr:from>
    <xdr:to>
      <xdr:col>50</xdr:col>
      <xdr:colOff>114300</xdr:colOff>
      <xdr:row>58</xdr:row>
      <xdr:rowOff>157223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99742"/>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126650</xdr:rowOff>
    </xdr:from>
    <xdr:to>
      <xdr:col>45</xdr:col>
      <xdr:colOff>177800</xdr:colOff>
      <xdr:row>58</xdr:row>
      <xdr:rowOff>155642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70750"/>
          <a:ext cx="889000" cy="2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126650</xdr:rowOff>
    </xdr:from>
    <xdr:to>
      <xdr:col>41</xdr:col>
      <xdr:colOff>50800</xdr:colOff>
      <xdr:row>58</xdr:row>
      <xdr:rowOff>143652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70750"/>
          <a:ext cx="889000" cy="1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93520</xdr:rowOff>
    </xdr:from>
    <xdr:to>
      <xdr:col>55</xdr:col>
      <xdr:colOff>50800</xdr:colOff>
      <xdr:row>59</xdr:row>
      <xdr:rowOff>23670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106423</xdr:rowOff>
    </xdr:from>
    <xdr:to>
      <xdr:col>50</xdr:col>
      <xdr:colOff>165100</xdr:colOff>
      <xdr:row>59</xdr:row>
      <xdr:rowOff>36573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5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27700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4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104842</xdr:rowOff>
    </xdr:from>
    <xdr:to>
      <xdr:col>46</xdr:col>
      <xdr:colOff>38100</xdr:colOff>
      <xdr:row>59</xdr:row>
      <xdr:rowOff>34992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26119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4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75850</xdr:rowOff>
    </xdr:from>
    <xdr:to>
      <xdr:col>41</xdr:col>
      <xdr:colOff>101600</xdr:colOff>
      <xdr:row>59</xdr:row>
      <xdr:rowOff>6000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1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168577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92852</xdr:rowOff>
    </xdr:from>
    <xdr:to>
      <xdr:col>36</xdr:col>
      <xdr:colOff>165100</xdr:colOff>
      <xdr:row>59</xdr:row>
      <xdr:rowOff>23002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14129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2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69410</xdr:rowOff>
    </xdr:from>
    <xdr:to>
      <xdr:col>55</xdr:col>
      <xdr:colOff>0</xdr:colOff>
      <xdr:row>78</xdr:row>
      <xdr:rowOff>137528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42510"/>
          <a:ext cx="838200" cy="6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29062</xdr:rowOff>
    </xdr:from>
    <xdr:to>
      <xdr:col>50</xdr:col>
      <xdr:colOff>114300</xdr:colOff>
      <xdr:row>78</xdr:row>
      <xdr:rowOff>69410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02162"/>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153377</xdr:rowOff>
    </xdr:from>
    <xdr:to>
      <xdr:col>45</xdr:col>
      <xdr:colOff>177800</xdr:colOff>
      <xdr:row>78</xdr:row>
      <xdr:rowOff>29062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55027"/>
          <a:ext cx="889000" cy="4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153377</xdr:rowOff>
    </xdr:from>
    <xdr:to>
      <xdr:col>41</xdr:col>
      <xdr:colOff>50800</xdr:colOff>
      <xdr:row>78</xdr:row>
      <xdr:rowOff>128053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55027"/>
          <a:ext cx="889000" cy="1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86728</xdr:rowOff>
    </xdr:from>
    <xdr:to>
      <xdr:col>55</xdr:col>
      <xdr:colOff>50800</xdr:colOff>
      <xdr:row>79</xdr:row>
      <xdr:rowOff>16878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1655</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18610</xdr:rowOff>
    </xdr:from>
    <xdr:to>
      <xdr:col>50</xdr:col>
      <xdr:colOff>165100</xdr:colOff>
      <xdr:row>78</xdr:row>
      <xdr:rowOff>120210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9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111337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8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149712</xdr:rowOff>
    </xdr:from>
    <xdr:to>
      <xdr:col>46</xdr:col>
      <xdr:colOff>38100</xdr:colOff>
      <xdr:row>78</xdr:row>
      <xdr:rowOff>79862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5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70989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44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102577</xdr:rowOff>
    </xdr:from>
    <xdr:to>
      <xdr:col>41</xdr:col>
      <xdr:colOff>101600</xdr:colOff>
      <xdr:row>78</xdr:row>
      <xdr:rowOff>32727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23854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9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77253</xdr:rowOff>
    </xdr:from>
    <xdr:to>
      <xdr:col>36</xdr:col>
      <xdr:colOff>165100</xdr:colOff>
      <xdr:row>79</xdr:row>
      <xdr:rowOff>7403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169980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4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101687</xdr:rowOff>
    </xdr:from>
    <xdr:to>
      <xdr:col>55</xdr:col>
      <xdr:colOff>0</xdr:colOff>
      <xdr:row>97</xdr:row>
      <xdr:rowOff>53045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60887"/>
          <a:ext cx="838200" cy="12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53045</xdr:rowOff>
    </xdr:from>
    <xdr:to>
      <xdr:col>50</xdr:col>
      <xdr:colOff>114300</xdr:colOff>
      <xdr:row>97</xdr:row>
      <xdr:rowOff>92441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83695"/>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121352</xdr:rowOff>
    </xdr:from>
    <xdr:to>
      <xdr:col>45</xdr:col>
      <xdr:colOff>177800</xdr:colOff>
      <xdr:row>97</xdr:row>
      <xdr:rowOff>92441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80552"/>
          <a:ext cx="889000" cy="14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107893</xdr:rowOff>
    </xdr:from>
    <xdr:to>
      <xdr:col>41</xdr:col>
      <xdr:colOff>50800</xdr:colOff>
      <xdr:row>96</xdr:row>
      <xdr:rowOff>121352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67093"/>
          <a:ext cx="889000" cy="1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50887</xdr:rowOff>
    </xdr:from>
    <xdr:to>
      <xdr:col>55</xdr:col>
      <xdr:colOff>50800</xdr:colOff>
      <xdr:row>96</xdr:row>
      <xdr:rowOff>152487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1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73764</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6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2245</xdr:rowOff>
    </xdr:from>
    <xdr:to>
      <xdr:col>50</xdr:col>
      <xdr:colOff>165100</xdr:colOff>
      <xdr:row>97</xdr:row>
      <xdr:rowOff>103845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3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94972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72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41641</xdr:rowOff>
    </xdr:from>
    <xdr:to>
      <xdr:col>46</xdr:col>
      <xdr:colOff>38100</xdr:colOff>
      <xdr:row>97</xdr:row>
      <xdr:rowOff>143241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7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134368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6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70552</xdr:rowOff>
    </xdr:from>
    <xdr:to>
      <xdr:col>41</xdr:col>
      <xdr:colOff>101600</xdr:colOff>
      <xdr:row>97</xdr:row>
      <xdr:rowOff>702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2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163279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2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57093</xdr:rowOff>
    </xdr:from>
    <xdr:to>
      <xdr:col>36</xdr:col>
      <xdr:colOff>165100</xdr:colOff>
      <xdr:row>96</xdr:row>
      <xdr:rowOff>158693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3770</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29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105927</xdr:rowOff>
    </xdr:from>
    <xdr:to>
      <xdr:col>85</xdr:col>
      <xdr:colOff>127000</xdr:colOff>
      <xdr:row>76</xdr:row>
      <xdr:rowOff>111106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36127"/>
          <a:ext cx="83820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111106</xdr:rowOff>
    </xdr:from>
    <xdr:to>
      <xdr:col>81</xdr:col>
      <xdr:colOff>50800</xdr:colOff>
      <xdr:row>76</xdr:row>
      <xdr:rowOff>121948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41306"/>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121948</xdr:rowOff>
    </xdr:from>
    <xdr:to>
      <xdr:col>76</xdr:col>
      <xdr:colOff>114300</xdr:colOff>
      <xdr:row>76</xdr:row>
      <xdr:rowOff>154003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52148"/>
          <a:ext cx="889000" cy="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127431</xdr:rowOff>
    </xdr:from>
    <xdr:to>
      <xdr:col>71</xdr:col>
      <xdr:colOff>177800</xdr:colOff>
      <xdr:row>76</xdr:row>
      <xdr:rowOff>154003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157631"/>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55127</xdr:rowOff>
    </xdr:from>
    <xdr:to>
      <xdr:col>85</xdr:col>
      <xdr:colOff>177800</xdr:colOff>
      <xdr:row>76</xdr:row>
      <xdr:rowOff>156727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78004</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36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60306</xdr:rowOff>
    </xdr:from>
    <xdr:to>
      <xdr:col>81</xdr:col>
      <xdr:colOff>101600</xdr:colOff>
      <xdr:row>76</xdr:row>
      <xdr:rowOff>161906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6983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65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71148</xdr:rowOff>
    </xdr:from>
    <xdr:to>
      <xdr:col>76</xdr:col>
      <xdr:colOff>165100</xdr:colOff>
      <xdr:row>77</xdr:row>
      <xdr:rowOff>1298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0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17824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7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103203</xdr:rowOff>
    </xdr:from>
    <xdr:to>
      <xdr:col>72</xdr:col>
      <xdr:colOff>38100</xdr:colOff>
      <xdr:row>77</xdr:row>
      <xdr:rowOff>33353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3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49881</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0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76631</xdr:rowOff>
    </xdr:from>
    <xdr:to>
      <xdr:col>67</xdr:col>
      <xdr:colOff>101600</xdr:colOff>
      <xdr:row>77</xdr:row>
      <xdr:rowOff>6781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23308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8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90449</xdr:rowOff>
    </xdr:from>
    <xdr:to>
      <xdr:col>85</xdr:col>
      <xdr:colOff>127000</xdr:colOff>
      <xdr:row>97</xdr:row>
      <xdr:rowOff>73788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549649"/>
          <a:ext cx="838200" cy="15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53615</xdr:rowOff>
    </xdr:from>
    <xdr:to>
      <xdr:col>81</xdr:col>
      <xdr:colOff>50800</xdr:colOff>
      <xdr:row>96</xdr:row>
      <xdr:rowOff>90449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512815"/>
          <a:ext cx="889000" cy="3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75674</xdr:rowOff>
    </xdr:from>
    <xdr:to>
      <xdr:col>76</xdr:col>
      <xdr:colOff>114300</xdr:colOff>
      <xdr:row>96</xdr:row>
      <xdr:rowOff>53615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363424"/>
          <a:ext cx="889000" cy="14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75674</xdr:rowOff>
    </xdr:from>
    <xdr:to>
      <xdr:col>71</xdr:col>
      <xdr:colOff>177800</xdr:colOff>
      <xdr:row>96</xdr:row>
      <xdr:rowOff>163792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363424"/>
          <a:ext cx="889000" cy="25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22988</xdr:rowOff>
    </xdr:from>
    <xdr:to>
      <xdr:col>85</xdr:col>
      <xdr:colOff>177800</xdr:colOff>
      <xdr:row>97</xdr:row>
      <xdr:rowOff>124588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45865</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50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39649</xdr:rowOff>
    </xdr:from>
    <xdr:to>
      <xdr:col>81</xdr:col>
      <xdr:colOff>101600</xdr:colOff>
      <xdr:row>96</xdr:row>
      <xdr:rowOff>141249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157776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7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2815</xdr:rowOff>
    </xdr:from>
    <xdr:to>
      <xdr:col>76</xdr:col>
      <xdr:colOff>165100</xdr:colOff>
      <xdr:row>96</xdr:row>
      <xdr:rowOff>104415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46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120942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23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24874</xdr:rowOff>
    </xdr:from>
    <xdr:to>
      <xdr:col>72</xdr:col>
      <xdr:colOff>38100</xdr:colOff>
      <xdr:row>95</xdr:row>
      <xdr:rowOff>126474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3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143001</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08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112992</xdr:rowOff>
    </xdr:from>
    <xdr:to>
      <xdr:col>67</xdr:col>
      <xdr:colOff>101600</xdr:colOff>
      <xdr:row>97</xdr:row>
      <xdr:rowOff>43142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5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59669</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34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92097</xdr:rowOff>
    </xdr:from>
    <xdr:to>
      <xdr:col>116</xdr:col>
      <xdr:colOff>63500</xdr:colOff>
      <xdr:row>75</xdr:row>
      <xdr:rowOff>148082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436497"/>
          <a:ext cx="838200" cy="57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149965</xdr:rowOff>
    </xdr:from>
    <xdr:to>
      <xdr:col>111</xdr:col>
      <xdr:colOff>177800</xdr:colOff>
      <xdr:row>72</xdr:row>
      <xdr:rowOff>92097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322915"/>
          <a:ext cx="889000" cy="1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149965</xdr:rowOff>
    </xdr:from>
    <xdr:to>
      <xdr:col>107</xdr:col>
      <xdr:colOff>50800</xdr:colOff>
      <xdr:row>73</xdr:row>
      <xdr:rowOff>19903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322915"/>
          <a:ext cx="889000" cy="21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19903</xdr:rowOff>
    </xdr:from>
    <xdr:to>
      <xdr:col>102</xdr:col>
      <xdr:colOff>114300</xdr:colOff>
      <xdr:row>74</xdr:row>
      <xdr:rowOff>28491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535753"/>
          <a:ext cx="889000" cy="18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97282</xdr:rowOff>
    </xdr:from>
    <xdr:to>
      <xdr:col>116</xdr:col>
      <xdr:colOff>114300</xdr:colOff>
      <xdr:row>76</xdr:row>
      <xdr:rowOff>27431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560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75709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3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41297</xdr:rowOff>
    </xdr:from>
    <xdr:to>
      <xdr:col>112</xdr:col>
      <xdr:colOff>38100</xdr:colOff>
      <xdr:row>72</xdr:row>
      <xdr:rowOff>142897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159424</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16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99165</xdr:rowOff>
    </xdr:from>
    <xdr:to>
      <xdr:col>107</xdr:col>
      <xdr:colOff>101600</xdr:colOff>
      <xdr:row>72</xdr:row>
      <xdr:rowOff>29315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27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45842</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0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140553</xdr:rowOff>
    </xdr:from>
    <xdr:to>
      <xdr:col>102</xdr:col>
      <xdr:colOff>165100</xdr:colOff>
      <xdr:row>73</xdr:row>
      <xdr:rowOff>70703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48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61830</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5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149141</xdr:rowOff>
    </xdr:from>
    <xdr:to>
      <xdr:col>98</xdr:col>
      <xdr:colOff>38100</xdr:colOff>
      <xdr:row>74</xdr:row>
      <xdr:rowOff>79291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6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70418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75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1,260,750</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19,676</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となっている。主な構成項目である人件費は一人当たり</a:t>
          </a:r>
          <a:r>
            <a:rPr kumimoji="1" lang="en-US" altLang="ja-JP" sz="1100">
              <a:solidFill>
                <a:schemeClr val="dk1"/>
              </a:solidFill>
              <a:effectLst/>
              <a:latin typeface="+mn-lt"/>
              <a:ea typeface="+mn-ea"/>
              <a:cs typeface="+mn-cs"/>
            </a:rPr>
            <a:t>264,114</a:t>
          </a:r>
          <a:r>
            <a:rPr kumimoji="1" lang="ja-JP" altLang="ja-JP" sz="1100">
              <a:solidFill>
                <a:schemeClr val="dk1"/>
              </a:solidFill>
              <a:effectLst/>
              <a:latin typeface="+mn-lt"/>
              <a:ea typeface="+mn-ea"/>
              <a:cs typeface="+mn-cs"/>
            </a:rPr>
            <a:t>円、物件費は</a:t>
          </a:r>
          <a:r>
            <a:rPr kumimoji="1" lang="en-US" altLang="ja-JP" sz="1100">
              <a:solidFill>
                <a:schemeClr val="dk1"/>
              </a:solidFill>
              <a:effectLst/>
              <a:latin typeface="+mn-lt"/>
              <a:ea typeface="+mn-ea"/>
              <a:cs typeface="+mn-cs"/>
            </a:rPr>
            <a:t>288,117</a:t>
          </a:r>
          <a:r>
            <a:rPr kumimoji="1" lang="ja-JP" altLang="ja-JP" sz="1100">
              <a:solidFill>
                <a:schemeClr val="dk1"/>
              </a:solidFill>
              <a:effectLst/>
              <a:latin typeface="+mn-lt"/>
              <a:ea typeface="+mn-ea"/>
              <a:cs typeface="+mn-cs"/>
            </a:rPr>
            <a:t>円、公債費は</a:t>
          </a:r>
          <a:r>
            <a:rPr kumimoji="1" lang="en-US" altLang="ja-JP" sz="1100">
              <a:solidFill>
                <a:schemeClr val="dk1"/>
              </a:solidFill>
              <a:effectLst/>
              <a:latin typeface="+mn-lt"/>
              <a:ea typeface="+mn-ea"/>
              <a:cs typeface="+mn-cs"/>
            </a:rPr>
            <a:t>164,774</a:t>
          </a:r>
          <a:r>
            <a:rPr kumimoji="1" lang="ja-JP" altLang="ja-JP" sz="1100">
              <a:solidFill>
                <a:schemeClr val="dk1"/>
              </a:solidFill>
              <a:effectLst/>
              <a:latin typeface="+mn-lt"/>
              <a:ea typeface="+mn-ea"/>
              <a:cs typeface="+mn-cs"/>
            </a:rPr>
            <a:t>円となっており類似団体平均と比べ高い水準にある。主な要因は、町立診療所の運営に係る経費が普通会計に計上されていること、一般廃棄物処理施設に係る委託料などが増となっていること、町民会館及び一般廃棄物処理施設の地方債の償還である。また、普通建設事業費は、住民一人当たり</a:t>
          </a:r>
          <a:r>
            <a:rPr kumimoji="1" lang="en-US" altLang="ja-JP" sz="1100">
              <a:solidFill>
                <a:schemeClr val="dk1"/>
              </a:solidFill>
              <a:effectLst/>
              <a:latin typeface="+mn-lt"/>
              <a:ea typeface="+mn-ea"/>
              <a:cs typeface="+mn-cs"/>
            </a:rPr>
            <a:t>187,874</a:t>
          </a:r>
          <a:r>
            <a:rPr kumimoji="1" lang="ja-JP" altLang="ja-JP" sz="1100">
              <a:solidFill>
                <a:schemeClr val="dk1"/>
              </a:solidFill>
              <a:effectLst/>
              <a:latin typeface="+mn-lt"/>
              <a:ea typeface="+mn-ea"/>
              <a:cs typeface="+mn-cs"/>
            </a:rPr>
            <a:t>円となっており、類似団体平均を下回っている。今後とも人件費・物件費の削減に努め、公債費については、現在実施している施策を今後も継続し、地方債残高を減少させていくこととする。さらには、公共施設等総合管理計画に基づき、更新や維持管理に対して適正に財源配分していくよう努める。補助費・扶助費の増減については、令和２年度から続いている新型コロナウイルス感染症対応に係るもの、また、令和４年度からは物価高騰対応に係るものも含め、生活支援・子育て世帯応援・地域経済の活性化等によるものである。</a:t>
          </a:r>
          <a:r>
            <a:rPr kumimoji="1" lang="ja-JP" altLang="en-US" sz="1100">
              <a:solidFill>
                <a:schemeClr val="dk1"/>
              </a:solidFill>
              <a:effectLst/>
              <a:latin typeface="+mn-lt"/>
              <a:ea typeface="+mn-ea"/>
              <a:cs typeface="+mn-cs"/>
            </a:rPr>
            <a:t>さらに、令和６年度より下水道事業会計が法適用となったため繰出金は大きく減少している。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79852</xdr:rowOff>
    </xdr:from>
    <xdr:to>
      <xdr:col>24</xdr:col>
      <xdr:colOff>63500</xdr:colOff>
      <xdr:row>36</xdr:row>
      <xdr:rowOff>85019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52052"/>
          <a:ext cx="8382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85019</xdr:rowOff>
    </xdr:from>
    <xdr:to>
      <xdr:col>19</xdr:col>
      <xdr:colOff>177800</xdr:colOff>
      <xdr:row>36</xdr:row>
      <xdr:rowOff>89591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5721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89591</xdr:rowOff>
    </xdr:from>
    <xdr:to>
      <xdr:col>15</xdr:col>
      <xdr:colOff>50800</xdr:colOff>
      <xdr:row>36</xdr:row>
      <xdr:rowOff>99375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61791"/>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99375</xdr:rowOff>
    </xdr:from>
    <xdr:to>
      <xdr:col>10</xdr:col>
      <xdr:colOff>114300</xdr:colOff>
      <xdr:row>36</xdr:row>
      <xdr:rowOff>125664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71575"/>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29052</xdr:rowOff>
    </xdr:from>
    <xdr:to>
      <xdr:col>24</xdr:col>
      <xdr:colOff>114300</xdr:colOff>
      <xdr:row>36</xdr:row>
      <xdr:rowOff>130652</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0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7479</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7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34219</xdr:rowOff>
    </xdr:from>
    <xdr:to>
      <xdr:col>20</xdr:col>
      <xdr:colOff>38100</xdr:colOff>
      <xdr:row>36</xdr:row>
      <xdr:rowOff>135819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0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152346</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8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38791</xdr:rowOff>
    </xdr:from>
    <xdr:to>
      <xdr:col>15</xdr:col>
      <xdr:colOff>101600</xdr:colOff>
      <xdr:row>36</xdr:row>
      <xdr:rowOff>140391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1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156918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8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48575</xdr:rowOff>
    </xdr:from>
    <xdr:to>
      <xdr:col>10</xdr:col>
      <xdr:colOff>165100</xdr:colOff>
      <xdr:row>36</xdr:row>
      <xdr:rowOff>150175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166702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9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74864</xdr:rowOff>
    </xdr:from>
    <xdr:to>
      <xdr:col>6</xdr:col>
      <xdr:colOff>38100</xdr:colOff>
      <xdr:row>37</xdr:row>
      <xdr:rowOff>5014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167591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3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1409</xdr:rowOff>
    </xdr:from>
    <xdr:to>
      <xdr:col>24</xdr:col>
      <xdr:colOff>63500</xdr:colOff>
      <xdr:row>58</xdr:row>
      <xdr:rowOff>27056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45509"/>
          <a:ext cx="838200" cy="2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158476</xdr:rowOff>
    </xdr:from>
    <xdr:to>
      <xdr:col>19</xdr:col>
      <xdr:colOff>177800</xdr:colOff>
      <xdr:row>58</xdr:row>
      <xdr:rowOff>1409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31126"/>
          <a:ext cx="889000" cy="1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122132</xdr:rowOff>
    </xdr:from>
    <xdr:to>
      <xdr:col>15</xdr:col>
      <xdr:colOff>50800</xdr:colOff>
      <xdr:row>57</xdr:row>
      <xdr:rowOff>158476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94782"/>
          <a:ext cx="889000" cy="3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111003</xdr:rowOff>
    </xdr:from>
    <xdr:to>
      <xdr:col>10</xdr:col>
      <xdr:colOff>114300</xdr:colOff>
      <xdr:row>57</xdr:row>
      <xdr:rowOff>122132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3653"/>
          <a:ext cx="889000" cy="1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147706</xdr:rowOff>
    </xdr:from>
    <xdr:to>
      <xdr:col>24</xdr:col>
      <xdr:colOff>114300</xdr:colOff>
      <xdr:row>58</xdr:row>
      <xdr:rowOff>77856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2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126133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122059</xdr:rowOff>
    </xdr:from>
    <xdr:to>
      <xdr:col>20</xdr:col>
      <xdr:colOff>38100</xdr:colOff>
      <xdr:row>58</xdr:row>
      <xdr:rowOff>52209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9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43336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8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107676</xdr:rowOff>
    </xdr:from>
    <xdr:to>
      <xdr:col>15</xdr:col>
      <xdr:colOff>101600</xdr:colOff>
      <xdr:row>58</xdr:row>
      <xdr:rowOff>37826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28953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7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71332</xdr:rowOff>
    </xdr:from>
    <xdr:to>
      <xdr:col>10</xdr:col>
      <xdr:colOff>165100</xdr:colOff>
      <xdr:row>58</xdr:row>
      <xdr:rowOff>1482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4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164059</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3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60203</xdr:rowOff>
    </xdr:from>
    <xdr:to>
      <xdr:col>6</xdr:col>
      <xdr:colOff>38100</xdr:colOff>
      <xdr:row>57</xdr:row>
      <xdr:rowOff>161803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152930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1183</xdr:rowOff>
    </xdr:from>
    <xdr:to>
      <xdr:col>24</xdr:col>
      <xdr:colOff>63500</xdr:colOff>
      <xdr:row>76</xdr:row>
      <xdr:rowOff>28747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31383"/>
          <a:ext cx="838200" cy="2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83554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599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28747</xdr:rowOff>
    </xdr:from>
    <xdr:to>
      <xdr:col>19</xdr:col>
      <xdr:colOff>177800</xdr:colOff>
      <xdr:row>76</xdr:row>
      <xdr:rowOff>92805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58947"/>
          <a:ext cx="889000" cy="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92805</xdr:rowOff>
    </xdr:from>
    <xdr:to>
      <xdr:col>15</xdr:col>
      <xdr:colOff>50800</xdr:colOff>
      <xdr:row>76</xdr:row>
      <xdr:rowOff>124200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23005"/>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124200</xdr:rowOff>
    </xdr:from>
    <xdr:to>
      <xdr:col>10</xdr:col>
      <xdr:colOff>114300</xdr:colOff>
      <xdr:row>77</xdr:row>
      <xdr:rowOff>29355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54400"/>
          <a:ext cx="889000" cy="7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121832</xdr:rowOff>
    </xdr:from>
    <xdr:to>
      <xdr:col>24</xdr:col>
      <xdr:colOff>114300</xdr:colOff>
      <xdr:row>76</xdr:row>
      <xdr:rowOff>51981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805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100259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5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149397</xdr:rowOff>
    </xdr:from>
    <xdr:to>
      <xdr:col>20</xdr:col>
      <xdr:colOff>38100</xdr:colOff>
      <xdr:row>76</xdr:row>
      <xdr:rowOff>79547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0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70674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0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42005</xdr:rowOff>
    </xdr:from>
    <xdr:to>
      <xdr:col>15</xdr:col>
      <xdr:colOff>101600</xdr:colOff>
      <xdr:row>76</xdr:row>
      <xdr:rowOff>143605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134732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16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73400</xdr:rowOff>
    </xdr:from>
    <xdr:to>
      <xdr:col>10</xdr:col>
      <xdr:colOff>165100</xdr:colOff>
      <xdr:row>77</xdr:row>
      <xdr:rowOff>3550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166127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150005</xdr:rowOff>
    </xdr:from>
    <xdr:to>
      <xdr:col>6</xdr:col>
      <xdr:colOff>38100</xdr:colOff>
      <xdr:row>77</xdr:row>
      <xdr:rowOff>80155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8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71282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7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82060</xdr:rowOff>
    </xdr:from>
    <xdr:to>
      <xdr:col>24</xdr:col>
      <xdr:colOff>63500</xdr:colOff>
      <xdr:row>95</xdr:row>
      <xdr:rowOff>120256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69810"/>
          <a:ext cx="838200" cy="3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48799</xdr:rowOff>
    </xdr:from>
    <xdr:to>
      <xdr:col>19</xdr:col>
      <xdr:colOff>177800</xdr:colOff>
      <xdr:row>95</xdr:row>
      <xdr:rowOff>82060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36549"/>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104620</xdr:rowOff>
    </xdr:from>
    <xdr:to>
      <xdr:col>15</xdr:col>
      <xdr:colOff>50800</xdr:colOff>
      <xdr:row>95</xdr:row>
      <xdr:rowOff>48799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20920"/>
          <a:ext cx="889000" cy="11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104620</xdr:rowOff>
    </xdr:from>
    <xdr:to>
      <xdr:col>10</xdr:col>
      <xdr:colOff>114300</xdr:colOff>
      <xdr:row>96</xdr:row>
      <xdr:rowOff>17641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220920"/>
          <a:ext cx="889000" cy="25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69456</xdr:rowOff>
    </xdr:from>
    <xdr:to>
      <xdr:col>24</xdr:col>
      <xdr:colOff>114300</xdr:colOff>
      <xdr:row>95</xdr:row>
      <xdr:rowOff>171056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92333</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08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31260</xdr:rowOff>
    </xdr:from>
    <xdr:to>
      <xdr:col>20</xdr:col>
      <xdr:colOff>38100</xdr:colOff>
      <xdr:row>95</xdr:row>
      <xdr:rowOff>132860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1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149387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609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169449</xdr:rowOff>
    </xdr:from>
    <xdr:to>
      <xdr:col>15</xdr:col>
      <xdr:colOff>101600</xdr:colOff>
      <xdr:row>95</xdr:row>
      <xdr:rowOff>99599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8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116126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606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53820</xdr:rowOff>
    </xdr:from>
    <xdr:to>
      <xdr:col>10</xdr:col>
      <xdr:colOff>165100</xdr:colOff>
      <xdr:row>94</xdr:row>
      <xdr:rowOff>155420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7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497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94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138291</xdr:rowOff>
    </xdr:from>
    <xdr:to>
      <xdr:col>6</xdr:col>
      <xdr:colOff>38100</xdr:colOff>
      <xdr:row>96</xdr:row>
      <xdr:rowOff>68441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2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84968</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620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44323</xdr:rowOff>
    </xdr:from>
    <xdr:to>
      <xdr:col>55</xdr:col>
      <xdr:colOff>0</xdr:colOff>
      <xdr:row>39</xdr:row>
      <xdr:rowOff>44323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308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44323</xdr:rowOff>
    </xdr:from>
    <xdr:to>
      <xdr:col>50</xdr:col>
      <xdr:colOff>114300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3087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164973</xdr:rowOff>
    </xdr:from>
    <xdr:to>
      <xdr:col>55</xdr:col>
      <xdr:colOff>50800</xdr:colOff>
      <xdr:row>39</xdr:row>
      <xdr:rowOff>95123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79900</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950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164973</xdr:rowOff>
    </xdr:from>
    <xdr:to>
      <xdr:col>50</xdr:col>
      <xdr:colOff>165100</xdr:colOff>
      <xdr:row>39</xdr:row>
      <xdr:rowOff>95123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86250</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40289</xdr:rowOff>
    </xdr:from>
    <xdr:to>
      <xdr:col>55</xdr:col>
      <xdr:colOff>0</xdr:colOff>
      <xdr:row>59</xdr:row>
      <xdr:rowOff>40659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55839"/>
          <a:ext cx="8382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40659</xdr:rowOff>
    </xdr:from>
    <xdr:to>
      <xdr:col>50</xdr:col>
      <xdr:colOff>114300</xdr:colOff>
      <xdr:row>59</xdr:row>
      <xdr:rowOff>40976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56209"/>
          <a:ext cx="8890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40976</xdr:rowOff>
    </xdr:from>
    <xdr:to>
      <xdr:col>45</xdr:col>
      <xdr:colOff>177800</xdr:colOff>
      <xdr:row>59</xdr:row>
      <xdr:rowOff>41787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56526"/>
          <a:ext cx="889000" cy="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36555</xdr:rowOff>
    </xdr:from>
    <xdr:to>
      <xdr:col>41</xdr:col>
      <xdr:colOff>50800</xdr:colOff>
      <xdr:row>59</xdr:row>
      <xdr:rowOff>41787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52105"/>
          <a:ext cx="889000" cy="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160939</xdr:rowOff>
    </xdr:from>
    <xdr:to>
      <xdr:col>55</xdr:col>
      <xdr:colOff>50800</xdr:colOff>
      <xdr:row>59</xdr:row>
      <xdr:rowOff>91089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1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3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161309</xdr:rowOff>
    </xdr:from>
    <xdr:to>
      <xdr:col>50</xdr:col>
      <xdr:colOff>165100</xdr:colOff>
      <xdr:row>59</xdr:row>
      <xdr:rowOff>91459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10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82586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9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161626</xdr:rowOff>
    </xdr:from>
    <xdr:to>
      <xdr:col>46</xdr:col>
      <xdr:colOff>38100</xdr:colOff>
      <xdr:row>59</xdr:row>
      <xdr:rowOff>91776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10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82903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9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162437</xdr:rowOff>
    </xdr:from>
    <xdr:to>
      <xdr:col>41</xdr:col>
      <xdr:colOff>101600</xdr:colOff>
      <xdr:row>59</xdr:row>
      <xdr:rowOff>92587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10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83714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9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157205</xdr:rowOff>
    </xdr:from>
    <xdr:to>
      <xdr:col>36</xdr:col>
      <xdr:colOff>165100</xdr:colOff>
      <xdr:row>59</xdr:row>
      <xdr:rowOff>87355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10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78482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9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88959</xdr:rowOff>
    </xdr:from>
    <xdr:to>
      <xdr:col>55</xdr:col>
      <xdr:colOff>0</xdr:colOff>
      <xdr:row>78</xdr:row>
      <xdr:rowOff>116768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62059"/>
          <a:ext cx="838200" cy="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51129</xdr:rowOff>
    </xdr:from>
    <xdr:to>
      <xdr:col>50</xdr:col>
      <xdr:colOff>114300</xdr:colOff>
      <xdr:row>78</xdr:row>
      <xdr:rowOff>88959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24229"/>
          <a:ext cx="889000" cy="3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51129</xdr:rowOff>
    </xdr:from>
    <xdr:to>
      <xdr:col>45</xdr:col>
      <xdr:colOff>177800</xdr:colOff>
      <xdr:row>78</xdr:row>
      <xdr:rowOff>147213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24229"/>
          <a:ext cx="889000" cy="9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121340</xdr:rowOff>
    </xdr:from>
    <xdr:to>
      <xdr:col>41</xdr:col>
      <xdr:colOff>50800</xdr:colOff>
      <xdr:row>78</xdr:row>
      <xdr:rowOff>147213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94440"/>
          <a:ext cx="889000" cy="2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65968</xdr:rowOff>
    </xdr:from>
    <xdr:to>
      <xdr:col>55</xdr:col>
      <xdr:colOff>50800</xdr:colOff>
      <xdr:row>78</xdr:row>
      <xdr:rowOff>167568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152345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5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38159</xdr:rowOff>
    </xdr:from>
    <xdr:to>
      <xdr:col>50</xdr:col>
      <xdr:colOff>165100</xdr:colOff>
      <xdr:row>78</xdr:row>
      <xdr:rowOff>139759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130886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0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329</xdr:rowOff>
    </xdr:from>
    <xdr:to>
      <xdr:col>46</xdr:col>
      <xdr:colOff>38100</xdr:colOff>
      <xdr:row>78</xdr:row>
      <xdr:rowOff>101929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93056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46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96413</xdr:rowOff>
    </xdr:from>
    <xdr:to>
      <xdr:col>41</xdr:col>
      <xdr:colOff>101600</xdr:colOff>
      <xdr:row>79</xdr:row>
      <xdr:rowOff>26563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6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17690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5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70540</xdr:rowOff>
    </xdr:from>
    <xdr:to>
      <xdr:col>36</xdr:col>
      <xdr:colOff>165100</xdr:colOff>
      <xdr:row>79</xdr:row>
      <xdr:rowOff>690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163267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100546</xdr:rowOff>
    </xdr:from>
    <xdr:to>
      <xdr:col>55</xdr:col>
      <xdr:colOff>0</xdr:colOff>
      <xdr:row>96</xdr:row>
      <xdr:rowOff>114602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59746"/>
          <a:ext cx="838200" cy="1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71079</xdr:rowOff>
    </xdr:from>
    <xdr:to>
      <xdr:col>50</xdr:col>
      <xdr:colOff>114300</xdr:colOff>
      <xdr:row>96</xdr:row>
      <xdr:rowOff>114602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30279"/>
          <a:ext cx="889000" cy="4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71079</xdr:rowOff>
    </xdr:from>
    <xdr:to>
      <xdr:col>45</xdr:col>
      <xdr:colOff>177800</xdr:colOff>
      <xdr:row>96</xdr:row>
      <xdr:rowOff>120239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30279"/>
          <a:ext cx="889000" cy="4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35044</xdr:rowOff>
    </xdr:from>
    <xdr:to>
      <xdr:col>41</xdr:col>
      <xdr:colOff>50800</xdr:colOff>
      <xdr:row>96</xdr:row>
      <xdr:rowOff>120239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94244"/>
          <a:ext cx="889000" cy="8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49746</xdr:rowOff>
    </xdr:from>
    <xdr:to>
      <xdr:col>55</xdr:col>
      <xdr:colOff>50800</xdr:colOff>
      <xdr:row>96</xdr:row>
      <xdr:rowOff>151346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72623</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6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63802</xdr:rowOff>
    </xdr:from>
    <xdr:to>
      <xdr:col>50</xdr:col>
      <xdr:colOff>165100</xdr:colOff>
      <xdr:row>96</xdr:row>
      <xdr:rowOff>165402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2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10479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29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20279</xdr:rowOff>
    </xdr:from>
    <xdr:to>
      <xdr:col>46</xdr:col>
      <xdr:colOff>38100</xdr:colOff>
      <xdr:row>96</xdr:row>
      <xdr:rowOff>121879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138406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25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69439</xdr:rowOff>
    </xdr:from>
    <xdr:to>
      <xdr:col>41</xdr:col>
      <xdr:colOff>101600</xdr:colOff>
      <xdr:row>96</xdr:row>
      <xdr:rowOff>171039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16116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30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155694</xdr:rowOff>
    </xdr:from>
    <xdr:to>
      <xdr:col>36</xdr:col>
      <xdr:colOff>165100</xdr:colOff>
      <xdr:row>96</xdr:row>
      <xdr:rowOff>85844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102371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21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155085</xdr:rowOff>
    </xdr:from>
    <xdr:to>
      <xdr:col>85</xdr:col>
      <xdr:colOff>127000</xdr:colOff>
      <xdr:row>38</xdr:row>
      <xdr:rowOff>15250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55835"/>
          <a:ext cx="838200" cy="37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15250</xdr:rowOff>
    </xdr:from>
    <xdr:to>
      <xdr:col>81</xdr:col>
      <xdr:colOff>50800</xdr:colOff>
      <xdr:row>38</xdr:row>
      <xdr:rowOff>28044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30350"/>
          <a:ext cx="889000" cy="1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21194</xdr:rowOff>
    </xdr:from>
    <xdr:to>
      <xdr:col>76</xdr:col>
      <xdr:colOff>114300</xdr:colOff>
      <xdr:row>38</xdr:row>
      <xdr:rowOff>28044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64844"/>
          <a:ext cx="889000" cy="17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21194</xdr:rowOff>
    </xdr:from>
    <xdr:to>
      <xdr:col>71</xdr:col>
      <xdr:colOff>177800</xdr:colOff>
      <xdr:row>38</xdr:row>
      <xdr:rowOff>26146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64844"/>
          <a:ext cx="889000" cy="17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104285</xdr:rowOff>
    </xdr:from>
    <xdr:to>
      <xdr:col>85</xdr:col>
      <xdr:colOff>177800</xdr:colOff>
      <xdr:row>36</xdr:row>
      <xdr:rowOff>34435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127162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135900</xdr:rowOff>
    </xdr:from>
    <xdr:to>
      <xdr:col>81</xdr:col>
      <xdr:colOff>101600</xdr:colOff>
      <xdr:row>38</xdr:row>
      <xdr:rowOff>66050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57177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148694</xdr:rowOff>
    </xdr:from>
    <xdr:to>
      <xdr:col>76</xdr:col>
      <xdr:colOff>165100</xdr:colOff>
      <xdr:row>38</xdr:row>
      <xdr:rowOff>78844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9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69971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8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141844</xdr:rowOff>
    </xdr:from>
    <xdr:to>
      <xdr:col>72</xdr:col>
      <xdr:colOff>38100</xdr:colOff>
      <xdr:row>37</xdr:row>
      <xdr:rowOff>71994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1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63121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0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146797</xdr:rowOff>
    </xdr:from>
    <xdr:to>
      <xdr:col>67</xdr:col>
      <xdr:colOff>101600</xdr:colOff>
      <xdr:row>38</xdr:row>
      <xdr:rowOff>76947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68073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142005</xdr:rowOff>
    </xdr:from>
    <xdr:to>
      <xdr:col>85</xdr:col>
      <xdr:colOff>127000</xdr:colOff>
      <xdr:row>57</xdr:row>
      <xdr:rowOff>163582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914655"/>
          <a:ext cx="838200" cy="2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141267</xdr:rowOff>
    </xdr:from>
    <xdr:to>
      <xdr:col>81</xdr:col>
      <xdr:colOff>50800</xdr:colOff>
      <xdr:row>57</xdr:row>
      <xdr:rowOff>163582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13917"/>
          <a:ext cx="88900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43064</xdr:rowOff>
    </xdr:from>
    <xdr:to>
      <xdr:col>76</xdr:col>
      <xdr:colOff>114300</xdr:colOff>
      <xdr:row>57</xdr:row>
      <xdr:rowOff>141267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15714"/>
          <a:ext cx="889000" cy="9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43064</xdr:rowOff>
    </xdr:from>
    <xdr:to>
      <xdr:col>71</xdr:col>
      <xdr:colOff>177800</xdr:colOff>
      <xdr:row>58</xdr:row>
      <xdr:rowOff>13444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815714"/>
          <a:ext cx="889000" cy="14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91205</xdr:rowOff>
    </xdr:from>
    <xdr:to>
      <xdr:col>85</xdr:col>
      <xdr:colOff>177800</xdr:colOff>
      <xdr:row>58</xdr:row>
      <xdr:rowOff>21355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8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6132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7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112782</xdr:rowOff>
    </xdr:from>
    <xdr:to>
      <xdr:col>81</xdr:col>
      <xdr:colOff>101600</xdr:colOff>
      <xdr:row>58</xdr:row>
      <xdr:rowOff>42932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34059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7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90467</xdr:rowOff>
    </xdr:from>
    <xdr:to>
      <xdr:col>76</xdr:col>
      <xdr:colOff>165100</xdr:colOff>
      <xdr:row>58</xdr:row>
      <xdr:rowOff>20617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11744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163714</xdr:rowOff>
    </xdr:from>
    <xdr:to>
      <xdr:col>72</xdr:col>
      <xdr:colOff>38100</xdr:colOff>
      <xdr:row>57</xdr:row>
      <xdr:rowOff>93864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6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110391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54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134094</xdr:rowOff>
    </xdr:from>
    <xdr:to>
      <xdr:col>67</xdr:col>
      <xdr:colOff>101600</xdr:colOff>
      <xdr:row>58</xdr:row>
      <xdr:rowOff>64244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9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55371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9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105927</xdr:rowOff>
    </xdr:from>
    <xdr:to>
      <xdr:col>85</xdr:col>
      <xdr:colOff>127000</xdr:colOff>
      <xdr:row>96</xdr:row>
      <xdr:rowOff>111106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65127"/>
          <a:ext cx="83820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111106</xdr:rowOff>
    </xdr:from>
    <xdr:to>
      <xdr:col>81</xdr:col>
      <xdr:colOff>50800</xdr:colOff>
      <xdr:row>96</xdr:row>
      <xdr:rowOff>121948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70306"/>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121948</xdr:rowOff>
    </xdr:from>
    <xdr:to>
      <xdr:col>76</xdr:col>
      <xdr:colOff>114300</xdr:colOff>
      <xdr:row>96</xdr:row>
      <xdr:rowOff>154003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81148"/>
          <a:ext cx="889000" cy="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127431</xdr:rowOff>
    </xdr:from>
    <xdr:to>
      <xdr:col>71</xdr:col>
      <xdr:colOff>177800</xdr:colOff>
      <xdr:row>96</xdr:row>
      <xdr:rowOff>154003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586631"/>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55127</xdr:rowOff>
    </xdr:from>
    <xdr:to>
      <xdr:col>85</xdr:col>
      <xdr:colOff>177800</xdr:colOff>
      <xdr:row>96</xdr:row>
      <xdr:rowOff>156727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1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78004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6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60306</xdr:rowOff>
    </xdr:from>
    <xdr:to>
      <xdr:col>81</xdr:col>
      <xdr:colOff>101600</xdr:colOff>
      <xdr:row>96</xdr:row>
      <xdr:rowOff>161906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1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6983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9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71148</xdr:rowOff>
    </xdr:from>
    <xdr:to>
      <xdr:col>76</xdr:col>
      <xdr:colOff>165100</xdr:colOff>
      <xdr:row>97</xdr:row>
      <xdr:rowOff>1298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17825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0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103203</xdr:rowOff>
    </xdr:from>
    <xdr:to>
      <xdr:col>72</xdr:col>
      <xdr:colOff>38100</xdr:colOff>
      <xdr:row>97</xdr:row>
      <xdr:rowOff>33353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6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49880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3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76631</xdr:rowOff>
    </xdr:from>
    <xdr:to>
      <xdr:col>67</xdr:col>
      <xdr:colOff>101600</xdr:colOff>
      <xdr:row>97</xdr:row>
      <xdr:rowOff>6781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3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23308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1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139319</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5625719"/>
          <a:ext cx="838200" cy="110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139319</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0434300" y="5625719"/>
          <a:ext cx="889000" cy="110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45991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732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88519</xdr:rowOff>
    </xdr:from>
    <xdr:to>
      <xdr:col>112</xdr:col>
      <xdr:colOff>38100</xdr:colOff>
      <xdr:row>33</xdr:row>
      <xdr:rowOff>18669</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557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35196</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088428" y="535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203,454</a:t>
          </a:r>
          <a:r>
            <a:rPr kumimoji="1" lang="ja-JP" altLang="ja-JP" sz="1100">
              <a:solidFill>
                <a:schemeClr val="dk1"/>
              </a:solidFill>
              <a:effectLst/>
              <a:latin typeface="+mn-lt"/>
              <a:ea typeface="+mn-ea"/>
              <a:cs typeface="+mn-cs"/>
            </a:rPr>
            <a:t>円となっており、類似団体平均を大幅に上回っているのは、町立診療所の運営に係る経費や一般廃棄物処理施設に係る委託料などの物件費が増加しているからであり、前年度と比較して住民一人当たりのコストが減少しているのは、新型コロナウイルス感染症対策事業の減少によるものである。</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第１分団屯所更新事業による費用が増となったため</a:t>
          </a:r>
          <a:r>
            <a:rPr kumimoji="1" lang="ja-JP" altLang="ja-JP" sz="1100">
              <a:solidFill>
                <a:schemeClr val="dk1"/>
              </a:solidFill>
              <a:effectLst/>
              <a:latin typeface="+mn-lt"/>
              <a:ea typeface="+mn-ea"/>
              <a:cs typeface="+mn-cs"/>
            </a:rPr>
            <a:t>、類似団体を上回っている。さらに</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各施設の普通建設事業費が増</a:t>
          </a:r>
          <a:r>
            <a:rPr kumimoji="1" lang="ja-JP" altLang="ja-JP" sz="1100">
              <a:solidFill>
                <a:schemeClr val="dk1"/>
              </a:solidFill>
              <a:effectLst/>
              <a:latin typeface="+mn-lt"/>
              <a:ea typeface="+mn-ea"/>
              <a:cs typeface="+mn-cs"/>
            </a:rPr>
            <a:t>となっている。今後とも、人件費の削減や事業の選択と集中を行っていくとともに、公共施設等総合管理計画に基づき、更新や維持管理に対して適正に財源配分していくよう努める。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実質単年度収支が▲</a:t>
          </a:r>
          <a:r>
            <a:rPr kumimoji="1" lang="en-US" altLang="ja-JP" sz="1100">
              <a:solidFill>
                <a:schemeClr val="dk1"/>
              </a:solidFill>
              <a:effectLst/>
              <a:latin typeface="+mn-lt"/>
              <a:ea typeface="+mn-ea"/>
              <a:cs typeface="+mn-cs"/>
            </a:rPr>
            <a:t>5.68</a:t>
          </a:r>
          <a:r>
            <a:rPr kumimoji="1" lang="ja-JP" altLang="ja-JP" sz="1100">
              <a:solidFill>
                <a:schemeClr val="dk1"/>
              </a:solidFill>
              <a:effectLst/>
              <a:latin typeface="+mn-lt"/>
              <a:ea typeface="+mn-ea"/>
              <a:cs typeface="+mn-cs"/>
            </a:rPr>
            <a:t>と低い数値となっているのは、一般廃棄物処理施設に係る委託料などの物件費によるものや、町民会館・一般廃棄物処理施設に伴う公債費などのため、財政調整基金を取り崩したこと</a:t>
          </a:r>
          <a:r>
            <a:rPr kumimoji="1" lang="ja-JP" altLang="en-US" sz="1100">
              <a:solidFill>
                <a:schemeClr val="dk1"/>
              </a:solidFill>
              <a:effectLst/>
              <a:latin typeface="+mn-lt"/>
              <a:ea typeface="+mn-ea"/>
              <a:cs typeface="+mn-cs"/>
            </a:rPr>
            <a:t>及び年度途中の補正予算が必要となり、財政調整基金を積み立てる財源が不足したこと</a:t>
          </a:r>
          <a:r>
            <a:rPr kumimoji="1" lang="ja-JP" altLang="ja-JP" sz="1100">
              <a:solidFill>
                <a:schemeClr val="dk1"/>
              </a:solidFill>
              <a:effectLst/>
              <a:latin typeface="+mn-lt"/>
              <a:ea typeface="+mn-ea"/>
              <a:cs typeface="+mn-cs"/>
            </a:rPr>
            <a:t>が要因である。実質収支については、黒字で推移している。今後も自主財源の増を模索しつつ、歳出削減に努め、実質収支額の増加に努める。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の会計も赤字は出していない。普通交付税等は増加しているが、臨時財政対策債が大きく減少したことで標準財政規模が減少しており、簡易水道事業会計においては、剰余額が減少したことにより比率が減少している。今後は、簡易水道事業の改良費の増加や下水道事業の長寿命化事業に伴う事業費の増加、また、高齢化社会に適応していくための社会保障施策に係る事業費の増加が見込まれるが、いずれも事業費の適正化を図り、健全な財政運営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元利償還金等・算入公債費等の値は前年度と比較し、ほぼ同額となっている。今後も地方債抑制施策として、地方債残高を今以上増やさないことと、交付税措置のある有利なもののみの発行に限定する。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満期一括償還地方債は発行していない</a:t>
          </a:r>
          <a:r>
            <a:rPr kumimoji="1" lang="ja-JP" altLang="ja-JP" sz="1100" baseline="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は確実に減少しているものの、元金償還額の増加に伴い財政調整基金を充当しているため、充当可能財源等も減少している。将来負担比率は算出されていない。今後も、地方債残高を減少させていく予定ではあるが、町債の元金償還額の増加に伴う充当可能基金の減少が見込まれているため、指標の悪化が懸念される。行財政改革を推進し、一層の行政の効率化を図っていくことで、比率が悪化することのないよう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香川県直島町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390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となっており、財政調整基金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、その他特定目的基金が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228</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公共施設等の老朽化対策などの経費が増大していくこと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が懸念されるため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、決算状況等を踏まえ、可能な範囲で積み立てることとしている。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教育施設建設整備基金：教育施設整備の推進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まちづくり基金：まちづくり整備の推進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生活環境施設整備基金：生活環境施設整備の推進</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診療所財政の健全な運営の推進</a:t>
          </a:r>
          <a:r>
            <a:rPr kumimoji="1" lang="ja-JP" altLang="ja-JP" sz="1100" b="0" i="0" u="none" strike="noStrike" kern="0" cap="none" spc="0" normalizeH="0" baseline="0" noProof="0">
              <a:ln>
                <a:noFill/>
              </a:ln>
              <a:solidFill>
                <a:prstClr val="black"/>
              </a:solidFill>
              <a:effectLst/>
              <a:uLnTx/>
              <a:uFillTx/>
              <a:latin typeface="+mn-lt"/>
              <a:ea typeface="+mn-ea"/>
              <a:cs typeface="+mn-cs"/>
            </a:rPr>
            <a:t>　　　　　</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教育施設建設整備基金：教育施設整備の推進のため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生活環境施設整備基金：生活環境施設整備の推進のため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積み立てたことによる増加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公債費へ充当のため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百万円取り崩ししたことによる減少。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教育施設建設整備基金：小中学校施設整備などのため、可能な範囲で積み立て予定。特に小学校校舎の老朽化がひどくなってきているため、小規模の改修は実施してきているが、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大規模改修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等の検討が必要となってきている。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まちづくり基金：公共施設等の老朽化対策などのため、可能な範囲で積み立て予定。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生活環境施設整備基金：ごみ焼却設整備事業などのため、可能な範囲で積み立て予定。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公債費へ充当のため、基金の運用から生じる収益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を積み立て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予定</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年度途中の補正予算により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公共施設等の老朽化対策及び社会保障関係経費の増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公債費の増によ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り、差引き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たことによる減少。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災害への備え等のため、過去の実績や決算状況を踏まえ、可能な範囲で積み立てることとしている。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一般廃棄物処理施設整備事業などに係る償還のため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ことによる減少。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令和７年度以降は地方債償還額は減少予定であり、適切な事業の償還に充当していく。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A25F851-E6E3-44C6-8D49-067E80400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377418D-1733-49DE-975B-449AB83F8D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01A21E-2169-4649-A31B-86AF213E7B3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96EDAA-820A-47D6-90A0-E936433FF4A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1B9AE58-B140-4093-9055-E07451048DC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FD5C0AD-CFB4-45C9-AABF-5E4566AF59C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0058C6D-3CF9-46FE-A183-544807B1509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68ACB5C-B7A3-4169-A53B-7E372B64F6A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60124BE-DB66-45FB-814A-81C9FA9789B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7C43A27-BB50-42D2-A1B4-8C7CBACEE16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3491417-1742-4CA7-A238-666DC31B124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D92D432-519E-48BC-9550-D4E9CC3B670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059EF0D-9575-4502-B1E4-3AF073BCF5C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5E9CD95-CE08-40E9-94D2-CBA9B670186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024BAF3-46FA-4D48-8B69-7384B082D57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958AEA5-C970-436C-9D7D-A79454A4016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6FA0D11-46E9-4BC2-BC6F-A6F0FB33BF9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14C05C9-8BA8-43EF-A52D-E1A14E11EDF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3F395D6-F43E-4CA4-809E-EF29BFD63EA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58D6176-D2E6-43E5-98C0-D3D67FDDADE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0479091-96CE-4DAD-B82E-C3C94BFD28A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892F214-5AEA-46DF-8979-323E0F82CF8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1037EF2-540E-4678-BE4F-5FE6CDD15F1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86ECD19-B50C-4345-B7F0-D1F3C0F04C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64CF207-E1C3-4348-A680-84E8D330F0A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315F09E-9E3D-4209-9B4E-082513EB5DA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B736090-C06C-42E6-B2DE-7D1E712A59D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894D02C-CC5F-4952-A8E7-3C0955B673E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1D7BBB3-2B87-4B66-8635-774C980C85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F5CCE1E-0105-47B6-9580-E2CE7507CC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944E698-3CA4-409F-80BF-2C9A4CE1B56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A577850-48BA-4FCE-8CD3-F0CED045806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19DD58A-7E09-4DA4-BCF2-FB3F546796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4A4F8D5-3897-468F-BC8B-ABA3BC1BE07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F252C45-3AC0-445F-94A0-67371438060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4E1D19A-5157-4BE7-A2E2-B284FF898AC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DFD46DA-955C-4AF3-902D-29BA3910504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0077C1E-8B6D-4BD5-AF5F-3BB791F4CE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E531ED8-CC2B-44B9-906D-7FB036DD8F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6754348-A822-4797-A76B-1F61DFCAE75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31A7D0C-8912-40B3-9357-0C8AB8291E7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10E9CAA-BA0D-41D2-917F-822D9694568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0833109-9DEF-41E2-93AD-EBF0D8DCFC6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F2D2F95-3B16-4386-8E37-D2E4BA3A4C7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1532367-AC10-46E4-A437-CBA5A53A88E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CA3CB34-D83A-40E4-ADCA-0AC76B2DEE4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F5ACDE6-32B9-411F-8DDF-7E5BCA03D08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0A4F070-1131-416D-89E6-E15BEC41191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32DF08C-772B-456D-8936-3635BAB419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FB0A906-2B2F-4706-9A2E-EC2C74CE713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53A2442-BBBD-4B77-9388-9A3B6457473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DC85AEE-B3A9-41C9-8F20-2153D73BD4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9A3CD92-D980-4C9F-87BC-C93C1B1CCD9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D6E2296-7ED1-44A7-9857-0F48DA6C07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DEF3813-C7DB-4036-9A76-205D63A836B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9E3DB6D-D507-49F5-924A-B1F2BA51770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6D8C6BE-5FC5-4DA1-8D48-F73E9BA7FEB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全国平均・香川県平均を下回っており、これまでの取組の効果が表れていると考えられる。今後も公共施設等総合管理計画及び公共施設個別施設計画に基づいた施設の維持管理を適切に進めるとともに、老朽化対策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F2D9D61-1BFF-4142-9CDD-54CD8EA449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C472E52-EFFC-472D-91CF-66D4B0ADC89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5732BE2-5136-48AC-A948-FA9A9A22752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8AE0B76-447D-4F94-ACD4-ACEA144BFF5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A43546BC-2EA8-4DA5-86C0-C37F252DDFF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A512331-DEBF-4F52-A47A-2D5F7ADDCAB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7495CC9-B767-49AB-AC80-540AADFC36F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F95154A-C52B-44F3-979F-EC560A41FF1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939D5F9-16B6-4894-821A-C88B969D75D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EF4FE63-2760-49DB-AF1F-9F654368179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80D3DBE-2A86-4687-80B3-11DD7B1B547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309600E-A3C7-4CB7-89C9-B75424BD704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5E34359-1A00-43FF-8C14-5500EE51FE4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EBC6558-D15B-4D10-8809-586F2CD66E9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5571C70-A1A7-4820-9979-AB1B7F6DF8C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B736995-80BD-4B77-8F87-D1DF7608AA6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EBA62D7-8511-4E59-8029-3BA24442238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AF2A140-97AC-4100-A371-57E61A29A53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06372ECE-1BC4-4568-9EA0-68FA9CB5A424}"/>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2421436A-CB16-4F11-81CF-764B5912F12E}"/>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17C3BECB-6EB7-4C6A-8B96-5489D8BD8FD9}"/>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AB5AF527-695D-4160-BA7B-C092BB726358}"/>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3C0D0EC0-F4A1-4F13-99E6-2C73435F9366}"/>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0E879748-CE6E-4D51-8C20-9DC46E7D789D}"/>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8CBA588C-97C7-4203-94D0-CC70995FD752}"/>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CB6AF10D-BE13-441A-81CA-A67C9E4561E5}"/>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6B9100FD-8F41-4A24-9AC1-CE2DC78572BF}"/>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063C0B71-748D-4F9C-B249-2836CF6CE692}"/>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0F327879-1C9B-446E-8118-6AC67632FB7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F46547-95E7-41FB-80B8-4838910277B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37F8FFD-F233-487D-99CD-6BD6EDE4EF5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EF59731-E865-498D-BEEA-75665899276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169BFBB-5026-4594-AF77-82E37191EEE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32F60CD-91DB-43D5-8F62-D9C122F8974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42545</xdr:rowOff>
    </xdr:from>
    <xdr:to>
      <xdr:col>23</xdr:col>
      <xdr:colOff>136525</xdr:colOff>
      <xdr:row>28</xdr:row>
      <xdr:rowOff>144145</xdr:rowOff>
    </xdr:to>
    <xdr:sp macro="" textlink="">
      <xdr:nvSpPr>
        <xdr:cNvPr id="93" name="楕円 92">
          <a:extLst>
            <a:ext uri="{FF2B5EF4-FFF2-40B4-BE49-F238E27FC236}">
              <a16:creationId xmlns:a16="http://schemas.microsoft.com/office/drawing/2014/main" id="{DCF04E8E-EE6B-4583-AF5B-3B6DB0345340}"/>
            </a:ext>
          </a:extLst>
        </xdr:cNvPr>
        <xdr:cNvSpPr/>
      </xdr:nvSpPr>
      <xdr:spPr>
        <a:xfrm>
          <a:off x="47117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65422</xdr:rowOff>
    </xdr:from>
    <xdr:ext cx="405111" cy="259045"/>
    <xdr:sp macro="" textlink="">
      <xdr:nvSpPr>
        <xdr:cNvPr id="94" name="有形固定資産減価償却率該当値テキスト">
          <a:extLst>
            <a:ext uri="{FF2B5EF4-FFF2-40B4-BE49-F238E27FC236}">
              <a16:creationId xmlns:a16="http://schemas.microsoft.com/office/drawing/2014/main" id="{6AD46F47-601A-4357-8FBF-B9319B7F1815}"/>
            </a:ext>
          </a:extLst>
        </xdr:cNvPr>
        <xdr:cNvSpPr txBox="1"/>
      </xdr:nvSpPr>
      <xdr:spPr>
        <a:xfrm>
          <a:off x="4813300"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2449</xdr:rowOff>
    </xdr:from>
    <xdr:to>
      <xdr:col>19</xdr:col>
      <xdr:colOff>187325</xdr:colOff>
      <xdr:row>28</xdr:row>
      <xdr:rowOff>104049</xdr:rowOff>
    </xdr:to>
    <xdr:sp macro="" textlink="">
      <xdr:nvSpPr>
        <xdr:cNvPr id="95" name="楕円 94">
          <a:extLst>
            <a:ext uri="{FF2B5EF4-FFF2-40B4-BE49-F238E27FC236}">
              <a16:creationId xmlns:a16="http://schemas.microsoft.com/office/drawing/2014/main" id="{24E3F2E2-DC02-4B65-8735-BF0A2528D2C2}"/>
            </a:ext>
          </a:extLst>
        </xdr:cNvPr>
        <xdr:cNvSpPr/>
      </xdr:nvSpPr>
      <xdr:spPr>
        <a:xfrm>
          <a:off x="4000500" y="5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53249</xdr:rowOff>
    </xdr:from>
    <xdr:to>
      <xdr:col>23</xdr:col>
      <xdr:colOff>85725</xdr:colOff>
      <xdr:row>28</xdr:row>
      <xdr:rowOff>93345</xdr:rowOff>
    </xdr:to>
    <xdr:cxnSp macro="">
      <xdr:nvCxnSpPr>
        <xdr:cNvPr id="96" name="直線コネクタ 95">
          <a:extLst>
            <a:ext uri="{FF2B5EF4-FFF2-40B4-BE49-F238E27FC236}">
              <a16:creationId xmlns:a16="http://schemas.microsoft.com/office/drawing/2014/main" id="{945D4068-DE12-4245-ABD9-847B21294510}"/>
            </a:ext>
          </a:extLst>
        </xdr:cNvPr>
        <xdr:cNvCxnSpPr/>
      </xdr:nvCxnSpPr>
      <xdr:spPr>
        <a:xfrm>
          <a:off x="4051300" y="5625374"/>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139972</xdr:rowOff>
    </xdr:from>
    <xdr:to>
      <xdr:col>15</xdr:col>
      <xdr:colOff>187325</xdr:colOff>
      <xdr:row>28</xdr:row>
      <xdr:rowOff>70122</xdr:rowOff>
    </xdr:to>
    <xdr:sp macro="" textlink="">
      <xdr:nvSpPr>
        <xdr:cNvPr id="97" name="楕円 96">
          <a:extLst>
            <a:ext uri="{FF2B5EF4-FFF2-40B4-BE49-F238E27FC236}">
              <a16:creationId xmlns:a16="http://schemas.microsoft.com/office/drawing/2014/main" id="{7EC9C96A-1F4C-47F8-A898-AA3BA029EE21}"/>
            </a:ext>
          </a:extLst>
        </xdr:cNvPr>
        <xdr:cNvSpPr/>
      </xdr:nvSpPr>
      <xdr:spPr>
        <a:xfrm>
          <a:off x="3238500" y="554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19322</xdr:rowOff>
    </xdr:from>
    <xdr:to>
      <xdr:col>19</xdr:col>
      <xdr:colOff>136525</xdr:colOff>
      <xdr:row>28</xdr:row>
      <xdr:rowOff>53249</xdr:rowOff>
    </xdr:to>
    <xdr:cxnSp macro="">
      <xdr:nvCxnSpPr>
        <xdr:cNvPr id="98" name="直線コネクタ 97">
          <a:extLst>
            <a:ext uri="{FF2B5EF4-FFF2-40B4-BE49-F238E27FC236}">
              <a16:creationId xmlns:a16="http://schemas.microsoft.com/office/drawing/2014/main" id="{4C5E2BFC-C363-416E-B710-0FADECE8C8B0}"/>
            </a:ext>
          </a:extLst>
        </xdr:cNvPr>
        <xdr:cNvCxnSpPr/>
      </xdr:nvCxnSpPr>
      <xdr:spPr>
        <a:xfrm>
          <a:off x="3289300" y="5591447"/>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121467</xdr:rowOff>
    </xdr:from>
    <xdr:to>
      <xdr:col>11</xdr:col>
      <xdr:colOff>187325</xdr:colOff>
      <xdr:row>28</xdr:row>
      <xdr:rowOff>51617</xdr:rowOff>
    </xdr:to>
    <xdr:sp macro="" textlink="">
      <xdr:nvSpPr>
        <xdr:cNvPr id="99" name="楕円 98">
          <a:extLst>
            <a:ext uri="{FF2B5EF4-FFF2-40B4-BE49-F238E27FC236}">
              <a16:creationId xmlns:a16="http://schemas.microsoft.com/office/drawing/2014/main" id="{99A3B824-C712-4246-8302-B5F67D056A3B}"/>
            </a:ext>
          </a:extLst>
        </xdr:cNvPr>
        <xdr:cNvSpPr/>
      </xdr:nvSpPr>
      <xdr:spPr>
        <a:xfrm>
          <a:off x="2476500" y="55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817</xdr:rowOff>
    </xdr:from>
    <xdr:to>
      <xdr:col>15</xdr:col>
      <xdr:colOff>136525</xdr:colOff>
      <xdr:row>28</xdr:row>
      <xdr:rowOff>19322</xdr:rowOff>
    </xdr:to>
    <xdr:cxnSp macro="">
      <xdr:nvCxnSpPr>
        <xdr:cNvPr id="100" name="直線コネクタ 99">
          <a:extLst>
            <a:ext uri="{FF2B5EF4-FFF2-40B4-BE49-F238E27FC236}">
              <a16:creationId xmlns:a16="http://schemas.microsoft.com/office/drawing/2014/main" id="{49BD1910-014F-4C01-B8BA-76E286739ACB}"/>
            </a:ext>
          </a:extLst>
        </xdr:cNvPr>
        <xdr:cNvCxnSpPr/>
      </xdr:nvCxnSpPr>
      <xdr:spPr>
        <a:xfrm>
          <a:off x="2527300" y="5572942"/>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149225</xdr:rowOff>
    </xdr:from>
    <xdr:to>
      <xdr:col>7</xdr:col>
      <xdr:colOff>187325</xdr:colOff>
      <xdr:row>28</xdr:row>
      <xdr:rowOff>79375</xdr:rowOff>
    </xdr:to>
    <xdr:sp macro="" textlink="">
      <xdr:nvSpPr>
        <xdr:cNvPr id="101" name="楕円 100">
          <a:extLst>
            <a:ext uri="{FF2B5EF4-FFF2-40B4-BE49-F238E27FC236}">
              <a16:creationId xmlns:a16="http://schemas.microsoft.com/office/drawing/2014/main" id="{3C83F1AF-128C-48A4-ACBB-8DBA750D8251}"/>
            </a:ext>
          </a:extLst>
        </xdr:cNvPr>
        <xdr:cNvSpPr/>
      </xdr:nvSpPr>
      <xdr:spPr>
        <a:xfrm>
          <a:off x="1714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817</xdr:rowOff>
    </xdr:from>
    <xdr:to>
      <xdr:col>11</xdr:col>
      <xdr:colOff>136525</xdr:colOff>
      <xdr:row>28</xdr:row>
      <xdr:rowOff>28575</xdr:rowOff>
    </xdr:to>
    <xdr:cxnSp macro="">
      <xdr:nvCxnSpPr>
        <xdr:cNvPr id="102" name="直線コネクタ 101">
          <a:extLst>
            <a:ext uri="{FF2B5EF4-FFF2-40B4-BE49-F238E27FC236}">
              <a16:creationId xmlns:a16="http://schemas.microsoft.com/office/drawing/2014/main" id="{BE5C9181-40CF-42A3-9FE6-49E9D7DC5610}"/>
            </a:ext>
          </a:extLst>
        </xdr:cNvPr>
        <xdr:cNvCxnSpPr/>
      </xdr:nvCxnSpPr>
      <xdr:spPr>
        <a:xfrm flipV="1">
          <a:off x="1765300" y="5572942"/>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BA83C18F-C311-4D23-B28D-388B0B0F0547}"/>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BCAB54A6-C050-4E53-93EC-D17B195E559B}"/>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AB01F993-E0C0-42A4-B310-573FE63E99B0}"/>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5A2302AD-B4CC-45ED-8BB3-AFAB56837E63}"/>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120576</xdr:rowOff>
    </xdr:from>
    <xdr:ext cx="405111" cy="259045"/>
    <xdr:sp macro="" textlink="">
      <xdr:nvSpPr>
        <xdr:cNvPr id="107" name="n_1mainValue有形固定資産減価償却率">
          <a:extLst>
            <a:ext uri="{FF2B5EF4-FFF2-40B4-BE49-F238E27FC236}">
              <a16:creationId xmlns:a16="http://schemas.microsoft.com/office/drawing/2014/main" id="{9EEEC3CF-5315-43AF-9F45-45A970579A66}"/>
            </a:ext>
          </a:extLst>
        </xdr:cNvPr>
        <xdr:cNvSpPr txBox="1"/>
      </xdr:nvSpPr>
      <xdr:spPr>
        <a:xfrm>
          <a:off x="3836044" y="534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86649</xdr:rowOff>
    </xdr:from>
    <xdr:ext cx="405111" cy="259045"/>
    <xdr:sp macro="" textlink="">
      <xdr:nvSpPr>
        <xdr:cNvPr id="108" name="n_2mainValue有形固定資産減価償却率">
          <a:extLst>
            <a:ext uri="{FF2B5EF4-FFF2-40B4-BE49-F238E27FC236}">
              <a16:creationId xmlns:a16="http://schemas.microsoft.com/office/drawing/2014/main" id="{31A86ADB-8FC0-497C-9D54-FF687B42243E}"/>
            </a:ext>
          </a:extLst>
        </xdr:cNvPr>
        <xdr:cNvSpPr txBox="1"/>
      </xdr:nvSpPr>
      <xdr:spPr>
        <a:xfrm>
          <a:off x="3086744" y="531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68144</xdr:rowOff>
    </xdr:from>
    <xdr:ext cx="405111" cy="259045"/>
    <xdr:sp macro="" textlink="">
      <xdr:nvSpPr>
        <xdr:cNvPr id="109" name="n_3mainValue有形固定資産減価償却率">
          <a:extLst>
            <a:ext uri="{FF2B5EF4-FFF2-40B4-BE49-F238E27FC236}">
              <a16:creationId xmlns:a16="http://schemas.microsoft.com/office/drawing/2014/main" id="{E8075704-A8B1-4089-8E6A-79AC843BCDEA}"/>
            </a:ext>
          </a:extLst>
        </xdr:cNvPr>
        <xdr:cNvSpPr txBox="1"/>
      </xdr:nvSpPr>
      <xdr:spPr>
        <a:xfrm>
          <a:off x="2324744" y="529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95902</xdr:rowOff>
    </xdr:from>
    <xdr:ext cx="405111" cy="259045"/>
    <xdr:sp macro="" textlink="">
      <xdr:nvSpPr>
        <xdr:cNvPr id="110" name="n_4mainValue有形固定資産減価償却率">
          <a:extLst>
            <a:ext uri="{FF2B5EF4-FFF2-40B4-BE49-F238E27FC236}">
              <a16:creationId xmlns:a16="http://schemas.microsoft.com/office/drawing/2014/main" id="{85A55766-4540-44CC-918A-0EBA5A1499C5}"/>
            </a:ext>
          </a:extLst>
        </xdr:cNvPr>
        <xdr:cNvSpPr txBox="1"/>
      </xdr:nvSpPr>
      <xdr:spPr>
        <a:xfrm>
          <a:off x="15627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16C23AD-F525-4B96-A5CA-1A692DF146C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7CEF486-DE51-44B4-80CF-90078FAB90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39D1C864-3650-491A-85FD-CED6FD9BEFD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622D719-568A-4D55-A49B-C9F9A3A3CAE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8D9A903-0029-47C0-9933-B7A24B431F0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E377E70-5235-40FC-B008-F516BBAFEC6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8EC2BC1-DFE0-49E6-88E5-6F303B55D76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BB30FF6-E8DA-4264-B6D8-DC6CB8E923C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015AEC6-C716-41A8-B622-45FA374AABD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56AD1FE-D5FE-4516-8D5F-58156975A7D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C775394-47B3-4649-A90D-B7F9624DFBD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71FB5F8-0097-4995-8ABA-B06280FE778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E44FE24-C2DB-4F1C-98F2-4730D76A3EB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ものの、全国平均・香川県平均は下回っており良好な水準である。今後も基金残高とのバランスを見ながら、起債の借入れを抑制し健全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C08D88B-1EB8-47F8-A1F4-32BFAEA36CF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67D0821-4795-4046-BF62-C94417C585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0D1490A-58F1-4A12-8FA5-3F1BE2B066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23D54F9-7072-4B15-B4CF-CC0614ED257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567A24B6-6E74-4D54-94FF-9A0A022F8EBF}"/>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0B85062-DF86-4DE4-A6A3-D880E669180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6CCB53E-22C9-4233-ABF9-B7BB6D1AA8B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80F3711-337D-46AB-BF75-7B4963D3A79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76B47ED1-5534-4BBB-9CCA-698A8C9F1DF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75F5FA9D-EB7F-4DA6-8F5D-58D034426DD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A6B1C82-09D9-4C6D-8F52-899C6E476AE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B376137-D88B-468B-A411-29F5FC2179B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23C8370-F760-4E30-9F20-736955E6B89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177B0B1-215B-42D4-BC1B-39EFF470E96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3E930C2-FBFD-4D73-A1C3-C43808FD1AB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94832AFD-579C-413D-8D97-F38A7502890A}"/>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7BE93CE8-CF3C-4C1D-8B77-50938245DFDD}"/>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FF549A45-F5E5-4C96-9370-B4449A77D483}"/>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B273D67-C1AD-4378-AD7D-A9F68C45155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C2088897-29F4-48B6-B789-74CF8E743C6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88779675-F3EA-4A7E-9F82-4A7ADCBF6B59}"/>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CFE5A491-D47A-44B8-8037-93384D4ABC3E}"/>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611C9500-9D36-4183-9993-FBC3A36B8B0D}"/>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62BF16FF-5CAF-42FD-8AB6-720D0108E13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137EA9EB-609E-405E-8C4A-7F2835AADEE5}"/>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454A3EA4-B5CC-43B7-98B9-DB241DB3B07D}"/>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9A426D4-568C-47B0-BE34-FEEC205E55B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11DB5CB-CB1C-48C6-A383-AE63DB9A7EB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83C329A-8855-4315-9418-500E15FAC30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5849C24-5F01-4083-A3C1-2764D5009A8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5C4490C-EB68-4268-8EF1-D776F95B8E1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40566</xdr:rowOff>
    </xdr:from>
    <xdr:to>
      <xdr:col>76</xdr:col>
      <xdr:colOff>73025</xdr:colOff>
      <xdr:row>28</xdr:row>
      <xdr:rowOff>142166</xdr:rowOff>
    </xdr:to>
    <xdr:sp macro="" textlink="">
      <xdr:nvSpPr>
        <xdr:cNvPr id="155" name="楕円 154">
          <a:extLst>
            <a:ext uri="{FF2B5EF4-FFF2-40B4-BE49-F238E27FC236}">
              <a16:creationId xmlns:a16="http://schemas.microsoft.com/office/drawing/2014/main" id="{B7DA33DF-41FC-46D0-9791-17EFBE3BC589}"/>
            </a:ext>
          </a:extLst>
        </xdr:cNvPr>
        <xdr:cNvSpPr/>
      </xdr:nvSpPr>
      <xdr:spPr>
        <a:xfrm>
          <a:off x="14744700" y="561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18993</xdr:rowOff>
    </xdr:from>
    <xdr:ext cx="469744" cy="259045"/>
    <xdr:sp macro="" textlink="">
      <xdr:nvSpPr>
        <xdr:cNvPr id="156" name="債務償還比率該当値テキスト">
          <a:extLst>
            <a:ext uri="{FF2B5EF4-FFF2-40B4-BE49-F238E27FC236}">
              <a16:creationId xmlns:a16="http://schemas.microsoft.com/office/drawing/2014/main" id="{5D4D624A-0305-4D0E-A86A-D81B1E6AC431}"/>
            </a:ext>
          </a:extLst>
        </xdr:cNvPr>
        <xdr:cNvSpPr txBox="1"/>
      </xdr:nvSpPr>
      <xdr:spPr>
        <a:xfrm>
          <a:off x="14846300" y="5591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67733</xdr:rowOff>
    </xdr:from>
    <xdr:to>
      <xdr:col>72</xdr:col>
      <xdr:colOff>123825</xdr:colOff>
      <xdr:row>28</xdr:row>
      <xdr:rowOff>169333</xdr:rowOff>
    </xdr:to>
    <xdr:sp macro="" textlink="">
      <xdr:nvSpPr>
        <xdr:cNvPr id="157" name="楕円 156">
          <a:extLst>
            <a:ext uri="{FF2B5EF4-FFF2-40B4-BE49-F238E27FC236}">
              <a16:creationId xmlns:a16="http://schemas.microsoft.com/office/drawing/2014/main" id="{91B35219-F431-40E9-8C3A-9A9BD7FF1CD4}"/>
            </a:ext>
          </a:extLst>
        </xdr:cNvPr>
        <xdr:cNvSpPr/>
      </xdr:nvSpPr>
      <xdr:spPr>
        <a:xfrm>
          <a:off x="14033500" y="56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91366</xdr:rowOff>
    </xdr:from>
    <xdr:to>
      <xdr:col>76</xdr:col>
      <xdr:colOff>22225</xdr:colOff>
      <xdr:row>28</xdr:row>
      <xdr:rowOff>118533</xdr:rowOff>
    </xdr:to>
    <xdr:cxnSp macro="">
      <xdr:nvCxnSpPr>
        <xdr:cNvPr id="158" name="直線コネクタ 157">
          <a:extLst>
            <a:ext uri="{FF2B5EF4-FFF2-40B4-BE49-F238E27FC236}">
              <a16:creationId xmlns:a16="http://schemas.microsoft.com/office/drawing/2014/main" id="{DB0F18A2-3D74-4F76-B048-F9E23270FBD1}"/>
            </a:ext>
          </a:extLst>
        </xdr:cNvPr>
        <xdr:cNvCxnSpPr/>
      </xdr:nvCxnSpPr>
      <xdr:spPr>
        <a:xfrm flipV="1">
          <a:off x="14084300" y="5663491"/>
          <a:ext cx="711200" cy="2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132503</xdr:rowOff>
    </xdr:from>
    <xdr:to>
      <xdr:col>68</xdr:col>
      <xdr:colOff>123825</xdr:colOff>
      <xdr:row>29</xdr:row>
      <xdr:rowOff>62653</xdr:rowOff>
    </xdr:to>
    <xdr:sp macro="" textlink="">
      <xdr:nvSpPr>
        <xdr:cNvPr id="159" name="楕円 158">
          <a:extLst>
            <a:ext uri="{FF2B5EF4-FFF2-40B4-BE49-F238E27FC236}">
              <a16:creationId xmlns:a16="http://schemas.microsoft.com/office/drawing/2014/main" id="{86EB7BC5-630B-4136-AE6D-AA83795C018B}"/>
            </a:ext>
          </a:extLst>
        </xdr:cNvPr>
        <xdr:cNvSpPr/>
      </xdr:nvSpPr>
      <xdr:spPr>
        <a:xfrm>
          <a:off x="13271500" y="57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118533</xdr:rowOff>
    </xdr:from>
    <xdr:to>
      <xdr:col>72</xdr:col>
      <xdr:colOff>73025</xdr:colOff>
      <xdr:row>29</xdr:row>
      <xdr:rowOff>11853</xdr:rowOff>
    </xdr:to>
    <xdr:cxnSp macro="">
      <xdr:nvCxnSpPr>
        <xdr:cNvPr id="160" name="直線コネクタ 159">
          <a:extLst>
            <a:ext uri="{FF2B5EF4-FFF2-40B4-BE49-F238E27FC236}">
              <a16:creationId xmlns:a16="http://schemas.microsoft.com/office/drawing/2014/main" id="{73BE22AB-FEFE-41A2-97BF-3C5F9FAF8DDC}"/>
            </a:ext>
          </a:extLst>
        </xdr:cNvPr>
        <xdr:cNvCxnSpPr/>
      </xdr:nvCxnSpPr>
      <xdr:spPr>
        <a:xfrm flipV="1">
          <a:off x="13322300" y="569065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165968</xdr:rowOff>
    </xdr:from>
    <xdr:to>
      <xdr:col>64</xdr:col>
      <xdr:colOff>123825</xdr:colOff>
      <xdr:row>29</xdr:row>
      <xdr:rowOff>96118</xdr:rowOff>
    </xdr:to>
    <xdr:sp macro="" textlink="">
      <xdr:nvSpPr>
        <xdr:cNvPr id="161" name="楕円 160">
          <a:extLst>
            <a:ext uri="{FF2B5EF4-FFF2-40B4-BE49-F238E27FC236}">
              <a16:creationId xmlns:a16="http://schemas.microsoft.com/office/drawing/2014/main" id="{55F4E293-3B0B-4B82-B26D-C91A5C0E8B86}"/>
            </a:ext>
          </a:extLst>
        </xdr:cNvPr>
        <xdr:cNvSpPr/>
      </xdr:nvSpPr>
      <xdr:spPr>
        <a:xfrm>
          <a:off x="12509500" y="573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11853</xdr:rowOff>
    </xdr:from>
    <xdr:to>
      <xdr:col>68</xdr:col>
      <xdr:colOff>73025</xdr:colOff>
      <xdr:row>29</xdr:row>
      <xdr:rowOff>45318</xdr:rowOff>
    </xdr:to>
    <xdr:cxnSp macro="">
      <xdr:nvCxnSpPr>
        <xdr:cNvPr id="162" name="直線コネクタ 161">
          <a:extLst>
            <a:ext uri="{FF2B5EF4-FFF2-40B4-BE49-F238E27FC236}">
              <a16:creationId xmlns:a16="http://schemas.microsoft.com/office/drawing/2014/main" id="{A5D876EF-D30E-49DE-BF8F-BAAA315DD9DC}"/>
            </a:ext>
          </a:extLst>
        </xdr:cNvPr>
        <xdr:cNvCxnSpPr/>
      </xdr:nvCxnSpPr>
      <xdr:spPr>
        <a:xfrm flipV="1">
          <a:off x="12560300" y="5755428"/>
          <a:ext cx="762000" cy="3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39688</xdr:rowOff>
    </xdr:from>
    <xdr:to>
      <xdr:col>60</xdr:col>
      <xdr:colOff>123825</xdr:colOff>
      <xdr:row>30</xdr:row>
      <xdr:rowOff>141288</xdr:rowOff>
    </xdr:to>
    <xdr:sp macro="" textlink="">
      <xdr:nvSpPr>
        <xdr:cNvPr id="163" name="楕円 162">
          <a:extLst>
            <a:ext uri="{FF2B5EF4-FFF2-40B4-BE49-F238E27FC236}">
              <a16:creationId xmlns:a16="http://schemas.microsoft.com/office/drawing/2014/main" id="{C8957C80-9180-4F28-BCFB-B1BE92E2DAFD}"/>
            </a:ext>
          </a:extLst>
        </xdr:cNvPr>
        <xdr:cNvSpPr/>
      </xdr:nvSpPr>
      <xdr:spPr>
        <a:xfrm>
          <a:off x="117475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45318</xdr:rowOff>
    </xdr:from>
    <xdr:to>
      <xdr:col>64</xdr:col>
      <xdr:colOff>73025</xdr:colOff>
      <xdr:row>30</xdr:row>
      <xdr:rowOff>90488</xdr:rowOff>
    </xdr:to>
    <xdr:cxnSp macro="">
      <xdr:nvCxnSpPr>
        <xdr:cNvPr id="164" name="直線コネクタ 163">
          <a:extLst>
            <a:ext uri="{FF2B5EF4-FFF2-40B4-BE49-F238E27FC236}">
              <a16:creationId xmlns:a16="http://schemas.microsoft.com/office/drawing/2014/main" id="{07EB8386-0712-47F4-92B3-4BB7CC22B2F6}"/>
            </a:ext>
          </a:extLst>
        </xdr:cNvPr>
        <xdr:cNvCxnSpPr/>
      </xdr:nvCxnSpPr>
      <xdr:spPr>
        <a:xfrm flipV="1">
          <a:off x="11798300" y="5788893"/>
          <a:ext cx="762000" cy="21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B33F1C6D-290E-44DA-8856-0A624D8B490D}"/>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6FF5ED06-0FE4-43A6-BDB2-E362332B41EF}"/>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F409E26D-1075-40DA-8BFC-54B0844291DA}"/>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21039384-5B3A-460F-8120-5CC285AF4A3B}"/>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160460</xdr:rowOff>
    </xdr:from>
    <xdr:ext cx="469744" cy="259045"/>
    <xdr:sp macro="" textlink="">
      <xdr:nvSpPr>
        <xdr:cNvPr id="169" name="n_1mainValue債務償還比率">
          <a:extLst>
            <a:ext uri="{FF2B5EF4-FFF2-40B4-BE49-F238E27FC236}">
              <a16:creationId xmlns:a16="http://schemas.microsoft.com/office/drawing/2014/main" id="{6812D3DD-F5E0-499F-ADD8-D5269CA7BDD6}"/>
            </a:ext>
          </a:extLst>
        </xdr:cNvPr>
        <xdr:cNvSpPr txBox="1"/>
      </xdr:nvSpPr>
      <xdr:spPr>
        <a:xfrm>
          <a:off x="13836727" y="573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53780</xdr:rowOff>
    </xdr:from>
    <xdr:ext cx="469744" cy="259045"/>
    <xdr:sp macro="" textlink="">
      <xdr:nvSpPr>
        <xdr:cNvPr id="170" name="n_2mainValue債務償還比率">
          <a:extLst>
            <a:ext uri="{FF2B5EF4-FFF2-40B4-BE49-F238E27FC236}">
              <a16:creationId xmlns:a16="http://schemas.microsoft.com/office/drawing/2014/main" id="{44180F71-943C-40DD-9292-007C8A76AC22}"/>
            </a:ext>
          </a:extLst>
        </xdr:cNvPr>
        <xdr:cNvSpPr txBox="1"/>
      </xdr:nvSpPr>
      <xdr:spPr>
        <a:xfrm>
          <a:off x="13087427" y="579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87245</xdr:rowOff>
    </xdr:from>
    <xdr:ext cx="469744" cy="259045"/>
    <xdr:sp macro="" textlink="">
      <xdr:nvSpPr>
        <xdr:cNvPr id="171" name="n_3mainValue債務償還比率">
          <a:extLst>
            <a:ext uri="{FF2B5EF4-FFF2-40B4-BE49-F238E27FC236}">
              <a16:creationId xmlns:a16="http://schemas.microsoft.com/office/drawing/2014/main" id="{2B0FAA44-06EA-4DBE-B1C4-7285DE114C4D}"/>
            </a:ext>
          </a:extLst>
        </xdr:cNvPr>
        <xdr:cNvSpPr txBox="1"/>
      </xdr:nvSpPr>
      <xdr:spPr>
        <a:xfrm>
          <a:off x="12325427" y="583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132415</xdr:rowOff>
    </xdr:from>
    <xdr:ext cx="469744" cy="259045"/>
    <xdr:sp macro="" textlink="">
      <xdr:nvSpPr>
        <xdr:cNvPr id="172" name="n_4mainValue債務償還比率">
          <a:extLst>
            <a:ext uri="{FF2B5EF4-FFF2-40B4-BE49-F238E27FC236}">
              <a16:creationId xmlns:a16="http://schemas.microsoft.com/office/drawing/2014/main" id="{5BD91A46-F26D-49C7-8986-DD24BFC79ABC}"/>
            </a:ext>
          </a:extLst>
        </xdr:cNvPr>
        <xdr:cNvSpPr txBox="1"/>
      </xdr:nvSpPr>
      <xdr:spPr>
        <a:xfrm>
          <a:off x="11563427" y="604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DE7B511-503B-4A96-B49F-B095356882C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C9E5C76-AF03-47C1-8358-EB7FA660620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CE9636F-BA9C-48F9-9224-C6D5D3AC85B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CD9E999-15DD-4BB1-B65A-CFCFD94BCE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8E9CD7A-2393-41F7-9BB4-E85D878471C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D80E590-DC0E-48B4-BBC5-295BEF078F1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6ED6CB-42A0-45E0-8707-01151C9093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AE4E687-4A37-4031-A00B-64E9568855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A684D0-2B37-4EDE-859C-DEF67F87C6F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D7D875-FC2C-40AD-87AD-49C2D1C39DF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83A441-28EE-4406-9510-EE001E40CE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1FCE08-51C8-48C1-ADB0-5A0B88283ED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9F6FCC-C8D5-4470-828C-A9698BFEDA3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B3E518-420F-4DAE-BAFE-6FFF6E3671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F674CA-210F-4310-9027-FBD2D719F91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11E192-B9FE-4F12-B0CD-5C102C84648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C6B5C6-00DC-4833-BA23-6CFCE2E941F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3D3BE4-80F7-4534-BF0E-B16D81D1C0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7EA042-8124-4475-A0BC-A95F8273388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F9DEBA-A188-48C1-BE35-0B0AF07236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9CAD4F-DC91-4745-ABE9-92C180473B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E258A4-FB71-42C0-A5A2-21E0B3B9796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9DBC53-81AF-4FC3-B8F8-55B18D8E67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BF4316-4873-4676-95CE-5607D8CEE1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D1DE4F-19E0-43F1-BF6A-6A502F2EF1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6739C5-829E-4162-99CF-57CEB384E60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540FC9-E1FD-41A6-93E3-81D4CE0B325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1CB050-9A9A-42F2-99B1-C4390C86E7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5994B8-C6D8-43AC-AF80-5E32EC6F91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22EA07-417F-466F-A404-71E0532CCD2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43A1DE-CC69-4C9D-90B4-8205F36C24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C2984D-0F2E-4DBF-8035-19051E247D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22076D-81C0-4FF2-925F-A1B997B503A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3A215F-4A72-4CD6-B608-C929521A3A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4B467DB-AE4C-4B45-AD28-8706DCA9EB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A89DDF-3C8A-43BD-A090-9AB402215E8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54697C-73B1-4654-93F4-1DB8906992F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4C6E4C-A7BA-4A06-8E48-CAFD1E646D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AA81D3-06B7-47CD-A868-83380D638DE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1C203F-BD88-4E84-91C0-CAEEC08F03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4DA7C8-4E8D-44A7-A6EF-4B080DC57A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D92419-426A-4208-A0B0-DD49154015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385FCE-4442-4A1A-BCAD-FA94741E147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ADAE96-A3AE-46D0-BF25-DD834496477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B4AF8E-3F4A-401C-A329-AAF063952D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CD0477F-085E-4BDB-8E9C-4CC8490CA9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DEFC22-E29A-4846-9F74-75A49AFC74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552812-B65C-4992-81F5-073AC9D6203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604CB31-E295-498E-9252-099C63B6BF7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2407604-7AF5-4600-A294-CF73DA245B2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D305471-C137-4E2C-B6CC-939FFAF518D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AB1F068-68D6-4CA7-899B-43F80C0D65F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5264421-4029-4BBA-8EC8-C4004F59BFB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EC4E9ED-A5A2-4517-8B03-63ACFC6DF02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D5A2148-0DAE-4EE9-AB15-81A1F6B119F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56143C8-3317-4FD1-BF21-BC5BC6D3B8C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D0FEE64-E86F-4F82-A93F-149753504A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B59D38B-4ADD-46B0-B61E-7CE8DC7E3F5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E4F3239-9D61-4D51-A174-A746ED3C4B3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5B94D669-7EFC-46B8-8378-1A5D863F728C}"/>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7C685059-5B2C-45AE-96DB-4A926A8DCAAF}"/>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7E96877D-3D15-481A-BBE3-7B573F38D4A4}"/>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206C053-5116-4D3F-908D-84B65EECA75A}"/>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5198D11A-B542-4392-AAA6-D1483AE94B6C}"/>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7E363454-E75C-42A6-9DE0-320F2FC7230F}"/>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031C75D4-4EF6-4D66-A668-13D1B76BB330}"/>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C2AB02A5-C1E8-473B-9A4A-0A70F3D6EA1E}"/>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348A3ED8-6D59-4142-B1A7-90AE4352208F}"/>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451C95D8-F004-433D-AD37-940BE4849FE5}"/>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9100B491-FDDC-42C6-954F-D3FBCD26DC0E}"/>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235E199-D94B-4D58-AA57-FB79B3835A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69DA95F-0395-46B7-80BD-9C4AA0F9BFF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208D08E-359D-42B8-8794-6570BB3E483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E42286-DB86-43AF-B86B-63918B32150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22D8B1-BC0E-49D3-80A9-A024025C0C6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137414</xdr:rowOff>
    </xdr:from>
    <xdr:to>
      <xdr:col>24</xdr:col>
      <xdr:colOff>114300</xdr:colOff>
      <xdr:row>35</xdr:row>
      <xdr:rowOff>67564</xdr:rowOff>
    </xdr:to>
    <xdr:sp macro="" textlink="">
      <xdr:nvSpPr>
        <xdr:cNvPr id="71" name="楕円 70">
          <a:extLst>
            <a:ext uri="{FF2B5EF4-FFF2-40B4-BE49-F238E27FC236}">
              <a16:creationId xmlns:a16="http://schemas.microsoft.com/office/drawing/2014/main" id="{EC3CCF16-5BF5-4618-A8FC-BB477C1083D7}"/>
            </a:ext>
          </a:extLst>
        </xdr:cNvPr>
        <xdr:cNvSpPr/>
      </xdr:nvSpPr>
      <xdr:spPr>
        <a:xfrm>
          <a:off x="45847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160291</xdr:rowOff>
    </xdr:from>
    <xdr:ext cx="405111" cy="259045"/>
    <xdr:sp macro="" textlink="">
      <xdr:nvSpPr>
        <xdr:cNvPr id="72" name="【道路】&#10;有形固定資産減価償却率該当値テキスト">
          <a:extLst>
            <a:ext uri="{FF2B5EF4-FFF2-40B4-BE49-F238E27FC236}">
              <a16:creationId xmlns:a16="http://schemas.microsoft.com/office/drawing/2014/main" id="{5CBBAD5B-B49D-45D3-B8BE-3293209B807E}"/>
            </a:ext>
          </a:extLst>
        </xdr:cNvPr>
        <xdr:cNvSpPr txBox="1"/>
      </xdr:nvSpPr>
      <xdr:spPr>
        <a:xfrm>
          <a:off x="4673600"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112268</xdr:rowOff>
    </xdr:from>
    <xdr:to>
      <xdr:col>20</xdr:col>
      <xdr:colOff>38100</xdr:colOff>
      <xdr:row>35</xdr:row>
      <xdr:rowOff>42418</xdr:rowOff>
    </xdr:to>
    <xdr:sp macro="" textlink="">
      <xdr:nvSpPr>
        <xdr:cNvPr id="73" name="楕円 72">
          <a:extLst>
            <a:ext uri="{FF2B5EF4-FFF2-40B4-BE49-F238E27FC236}">
              <a16:creationId xmlns:a16="http://schemas.microsoft.com/office/drawing/2014/main" id="{70D20B90-9455-4D75-AD12-D192AF598C86}"/>
            </a:ext>
          </a:extLst>
        </xdr:cNvPr>
        <xdr:cNvSpPr/>
      </xdr:nvSpPr>
      <xdr:spPr>
        <a:xfrm>
          <a:off x="37465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163068</xdr:rowOff>
    </xdr:from>
    <xdr:to>
      <xdr:col>24</xdr:col>
      <xdr:colOff>63500</xdr:colOff>
      <xdr:row>35</xdr:row>
      <xdr:rowOff>16764</xdr:rowOff>
    </xdr:to>
    <xdr:cxnSp macro="">
      <xdr:nvCxnSpPr>
        <xdr:cNvPr id="74" name="直線コネクタ 73">
          <a:extLst>
            <a:ext uri="{FF2B5EF4-FFF2-40B4-BE49-F238E27FC236}">
              <a16:creationId xmlns:a16="http://schemas.microsoft.com/office/drawing/2014/main" id="{492343F9-18EA-4C00-B745-E1B4CA517864}"/>
            </a:ext>
          </a:extLst>
        </xdr:cNvPr>
        <xdr:cNvCxnSpPr/>
      </xdr:nvCxnSpPr>
      <xdr:spPr>
        <a:xfrm>
          <a:off x="3797300" y="599236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84836</xdr:rowOff>
    </xdr:from>
    <xdr:to>
      <xdr:col>15</xdr:col>
      <xdr:colOff>101600</xdr:colOff>
      <xdr:row>35</xdr:row>
      <xdr:rowOff>14986</xdr:rowOff>
    </xdr:to>
    <xdr:sp macro="" textlink="">
      <xdr:nvSpPr>
        <xdr:cNvPr id="75" name="楕円 74">
          <a:extLst>
            <a:ext uri="{FF2B5EF4-FFF2-40B4-BE49-F238E27FC236}">
              <a16:creationId xmlns:a16="http://schemas.microsoft.com/office/drawing/2014/main" id="{51F0EA24-BF35-4505-BDD6-B5D721A57F33}"/>
            </a:ext>
          </a:extLst>
        </xdr:cNvPr>
        <xdr:cNvSpPr/>
      </xdr:nvSpPr>
      <xdr:spPr>
        <a:xfrm>
          <a:off x="2857500" y="591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135636</xdr:rowOff>
    </xdr:from>
    <xdr:to>
      <xdr:col>19</xdr:col>
      <xdr:colOff>177800</xdr:colOff>
      <xdr:row>34</xdr:row>
      <xdr:rowOff>163068</xdr:rowOff>
    </xdr:to>
    <xdr:cxnSp macro="">
      <xdr:nvCxnSpPr>
        <xdr:cNvPr id="76" name="直線コネクタ 75">
          <a:extLst>
            <a:ext uri="{FF2B5EF4-FFF2-40B4-BE49-F238E27FC236}">
              <a16:creationId xmlns:a16="http://schemas.microsoft.com/office/drawing/2014/main" id="{796DF3BD-9D81-4512-9E2F-E0CE7792CEEA}"/>
            </a:ext>
          </a:extLst>
        </xdr:cNvPr>
        <xdr:cNvCxnSpPr/>
      </xdr:nvCxnSpPr>
      <xdr:spPr>
        <a:xfrm>
          <a:off x="2908300" y="59649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64262</xdr:rowOff>
    </xdr:from>
    <xdr:to>
      <xdr:col>10</xdr:col>
      <xdr:colOff>165100</xdr:colOff>
      <xdr:row>34</xdr:row>
      <xdr:rowOff>165862</xdr:rowOff>
    </xdr:to>
    <xdr:sp macro="" textlink="">
      <xdr:nvSpPr>
        <xdr:cNvPr id="77" name="楕円 76">
          <a:extLst>
            <a:ext uri="{FF2B5EF4-FFF2-40B4-BE49-F238E27FC236}">
              <a16:creationId xmlns:a16="http://schemas.microsoft.com/office/drawing/2014/main" id="{32257391-6700-4ACC-BB4F-F696DDE8906E}"/>
            </a:ext>
          </a:extLst>
        </xdr:cNvPr>
        <xdr:cNvSpPr/>
      </xdr:nvSpPr>
      <xdr:spPr>
        <a:xfrm>
          <a:off x="1968500" y="58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115062</xdr:rowOff>
    </xdr:from>
    <xdr:to>
      <xdr:col>15</xdr:col>
      <xdr:colOff>50800</xdr:colOff>
      <xdr:row>34</xdr:row>
      <xdr:rowOff>135636</xdr:rowOff>
    </xdr:to>
    <xdr:cxnSp macro="">
      <xdr:nvCxnSpPr>
        <xdr:cNvPr id="78" name="直線コネクタ 77">
          <a:extLst>
            <a:ext uri="{FF2B5EF4-FFF2-40B4-BE49-F238E27FC236}">
              <a16:creationId xmlns:a16="http://schemas.microsoft.com/office/drawing/2014/main" id="{F5AE964A-65F7-4F91-B837-821DB85216AA}"/>
            </a:ext>
          </a:extLst>
        </xdr:cNvPr>
        <xdr:cNvCxnSpPr/>
      </xdr:nvCxnSpPr>
      <xdr:spPr>
        <a:xfrm>
          <a:off x="2019300" y="594436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43688</xdr:rowOff>
    </xdr:from>
    <xdr:to>
      <xdr:col>6</xdr:col>
      <xdr:colOff>38100</xdr:colOff>
      <xdr:row>34</xdr:row>
      <xdr:rowOff>145288</xdr:rowOff>
    </xdr:to>
    <xdr:sp macro="" textlink="">
      <xdr:nvSpPr>
        <xdr:cNvPr id="79" name="楕円 78">
          <a:extLst>
            <a:ext uri="{FF2B5EF4-FFF2-40B4-BE49-F238E27FC236}">
              <a16:creationId xmlns:a16="http://schemas.microsoft.com/office/drawing/2014/main" id="{4127316B-F343-40A6-863C-54EF0B65104E}"/>
            </a:ext>
          </a:extLst>
        </xdr:cNvPr>
        <xdr:cNvSpPr/>
      </xdr:nvSpPr>
      <xdr:spPr>
        <a:xfrm>
          <a:off x="1079500" y="58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94488</xdr:rowOff>
    </xdr:from>
    <xdr:to>
      <xdr:col>10</xdr:col>
      <xdr:colOff>114300</xdr:colOff>
      <xdr:row>34</xdr:row>
      <xdr:rowOff>115062</xdr:rowOff>
    </xdr:to>
    <xdr:cxnSp macro="">
      <xdr:nvCxnSpPr>
        <xdr:cNvPr id="80" name="直線コネクタ 79">
          <a:extLst>
            <a:ext uri="{FF2B5EF4-FFF2-40B4-BE49-F238E27FC236}">
              <a16:creationId xmlns:a16="http://schemas.microsoft.com/office/drawing/2014/main" id="{CFD31654-2DB5-4BE6-945A-43C08C129175}"/>
            </a:ext>
          </a:extLst>
        </xdr:cNvPr>
        <xdr:cNvCxnSpPr/>
      </xdr:nvCxnSpPr>
      <xdr:spPr>
        <a:xfrm>
          <a:off x="1130300" y="592378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5F0BDD91-2C73-4A20-A6A7-F10EB294AAC4}"/>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E114C1FF-0B64-47AF-A239-EC3BB344D171}"/>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7B23E4BE-E0F7-468A-AF51-2EE533ABB9EC}"/>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4073AC9D-7D49-4C42-A5FD-13875B005D38}"/>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58945</xdr:rowOff>
    </xdr:from>
    <xdr:ext cx="405111" cy="259045"/>
    <xdr:sp macro="" textlink="">
      <xdr:nvSpPr>
        <xdr:cNvPr id="85" name="n_1mainValue【道路】&#10;有形固定資産減価償却率">
          <a:extLst>
            <a:ext uri="{FF2B5EF4-FFF2-40B4-BE49-F238E27FC236}">
              <a16:creationId xmlns:a16="http://schemas.microsoft.com/office/drawing/2014/main" id="{9286C96B-FF2F-4DBB-9163-4DDA152A60C5}"/>
            </a:ext>
          </a:extLst>
        </xdr:cNvPr>
        <xdr:cNvSpPr txBox="1"/>
      </xdr:nvSpPr>
      <xdr:spPr>
        <a:xfrm>
          <a:off x="3582044" y="571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31513</xdr:rowOff>
    </xdr:from>
    <xdr:ext cx="405111" cy="259045"/>
    <xdr:sp macro="" textlink="">
      <xdr:nvSpPr>
        <xdr:cNvPr id="86" name="n_2mainValue【道路】&#10;有形固定資産減価償却率">
          <a:extLst>
            <a:ext uri="{FF2B5EF4-FFF2-40B4-BE49-F238E27FC236}">
              <a16:creationId xmlns:a16="http://schemas.microsoft.com/office/drawing/2014/main" id="{4CA3BD13-8161-4241-982E-C39EEA1BC460}"/>
            </a:ext>
          </a:extLst>
        </xdr:cNvPr>
        <xdr:cNvSpPr txBox="1"/>
      </xdr:nvSpPr>
      <xdr:spPr>
        <a:xfrm>
          <a:off x="2705744" y="568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B7773B49-4AA5-4DFB-8E0D-46B467A86675}"/>
            </a:ext>
          </a:extLst>
        </xdr:cNvPr>
        <xdr:cNvSpPr txBox="1"/>
      </xdr:nvSpPr>
      <xdr:spPr>
        <a:xfrm>
          <a:off x="18167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74994F06-2E44-4F1F-AED5-8AFDC0D634BC}"/>
            </a:ext>
          </a:extLst>
        </xdr:cNvPr>
        <xdr:cNvSpPr txBox="1"/>
      </xdr:nvSpPr>
      <xdr:spPr>
        <a:xfrm>
          <a:off x="927744" y="564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2E25929-1C36-4BDC-8686-65B01F6E1B6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F7D314F-1ECC-4F85-8B5A-1EA86E5C81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D458FB7-A752-4057-AE84-2ED47F8EE0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FDEFAE5-653D-4918-852C-92992C203B4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A8C3010-A38C-4947-86CC-088A7F539AC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00BB3B2-664A-4616-9062-6EF375BBB5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5B3590D-FBF8-4CF7-9C6A-35607804F9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862A47E-5B01-48DA-B5A1-DAF55AA434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B0E51FD-B188-4B55-866F-0F0D31AE64E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4593EC7-65AB-48DB-9F3D-D8CFC81FD79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436E61E-2FCB-48EE-B77C-5EA582A690F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D8612C2-3DAD-4429-A8BC-3C9C98C836F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481B401-74B1-45F6-A5AE-567D8F0C35C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CB4FDE2-6ED3-4A0D-89DA-459D160F95F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180A983-9077-4BAD-A210-C21654607E2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F055AA64-7DC7-461B-A2AD-D40C1A923225}"/>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EBD4E83-F92D-4BE5-A702-4D9C772B42F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DA918CAF-7DEF-4D7E-A8CB-8BF5298D53FC}"/>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00E0076-7C00-4951-B37B-81EAADF1B9E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FA7A9BF5-0FF7-400B-9483-E381AB878EBA}"/>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25B73A7-FB93-40E8-A4BB-69F72454EBC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3E444EE-CF80-4AC4-B6C7-D4BF1D60C45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51E4A54-D191-4669-976B-47EC2B3FB4B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360E68D0-6808-4A33-BF9B-A6BA3BC6CC0B}"/>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6E7073FE-B919-4088-B67B-1E520883D1B2}"/>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36F033A8-903A-4170-B66E-B7D39E2C10A4}"/>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F7C61FBD-AD22-4E26-B445-19BE70D060A4}"/>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CBEC9B81-6CAE-41DE-9534-BA55531ADB28}"/>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5F808852-4C1B-456D-8435-FD05735FE67B}"/>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84606DF2-4F7E-47BB-BE14-511461E49950}"/>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480957FA-2653-4FA0-95E5-E4FFDC28E92B}"/>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47F20255-F73D-4436-9F95-85B44E4FB563}"/>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BEC3CF18-9B2C-4D9F-B5A5-CAD22621F20E}"/>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7B38DEE3-C8BF-4FE9-9782-30EAE508DD73}"/>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528EFB9-0409-4A6E-9E5E-B54E58E969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E48473-9148-475A-98C2-2C69AAE9D9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8FD923D-C2E4-41D4-99A5-811082B0C9F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CD5D88-89E6-441E-8F8E-7D53E7AF73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BDCD2A-E1D5-4DC4-BED8-C26CB88231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60864</xdr:rowOff>
    </xdr:from>
    <xdr:to>
      <xdr:col>55</xdr:col>
      <xdr:colOff>50800</xdr:colOff>
      <xdr:row>41</xdr:row>
      <xdr:rowOff>162464</xdr:rowOff>
    </xdr:to>
    <xdr:sp macro="" textlink="">
      <xdr:nvSpPr>
        <xdr:cNvPr id="128" name="楕円 127">
          <a:extLst>
            <a:ext uri="{FF2B5EF4-FFF2-40B4-BE49-F238E27FC236}">
              <a16:creationId xmlns:a16="http://schemas.microsoft.com/office/drawing/2014/main" id="{33B46BD7-F144-4A82-AC22-4AEB4B1334E3}"/>
            </a:ext>
          </a:extLst>
        </xdr:cNvPr>
        <xdr:cNvSpPr/>
      </xdr:nvSpPr>
      <xdr:spPr>
        <a:xfrm>
          <a:off x="10426700" y="709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147241</xdr:rowOff>
    </xdr:from>
    <xdr:ext cx="534377" cy="259045"/>
    <xdr:sp macro="" textlink="">
      <xdr:nvSpPr>
        <xdr:cNvPr id="129" name="【道路】&#10;一人当たり延長該当値テキスト">
          <a:extLst>
            <a:ext uri="{FF2B5EF4-FFF2-40B4-BE49-F238E27FC236}">
              <a16:creationId xmlns:a16="http://schemas.microsoft.com/office/drawing/2014/main" id="{4E5D0875-75BA-4939-8E6D-A8DA20E009DE}"/>
            </a:ext>
          </a:extLst>
        </xdr:cNvPr>
        <xdr:cNvSpPr txBox="1"/>
      </xdr:nvSpPr>
      <xdr:spPr>
        <a:xfrm>
          <a:off x="10515600" y="700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62487</xdr:rowOff>
    </xdr:from>
    <xdr:to>
      <xdr:col>50</xdr:col>
      <xdr:colOff>165100</xdr:colOff>
      <xdr:row>41</xdr:row>
      <xdr:rowOff>164087</xdr:rowOff>
    </xdr:to>
    <xdr:sp macro="" textlink="">
      <xdr:nvSpPr>
        <xdr:cNvPr id="130" name="楕円 129">
          <a:extLst>
            <a:ext uri="{FF2B5EF4-FFF2-40B4-BE49-F238E27FC236}">
              <a16:creationId xmlns:a16="http://schemas.microsoft.com/office/drawing/2014/main" id="{31D92829-B2D0-4C3D-BAE1-5E8EA47D240B}"/>
            </a:ext>
          </a:extLst>
        </xdr:cNvPr>
        <xdr:cNvSpPr/>
      </xdr:nvSpPr>
      <xdr:spPr>
        <a:xfrm>
          <a:off x="9588500" y="709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111664</xdr:rowOff>
    </xdr:from>
    <xdr:to>
      <xdr:col>55</xdr:col>
      <xdr:colOff>0</xdr:colOff>
      <xdr:row>41</xdr:row>
      <xdr:rowOff>113287</xdr:rowOff>
    </xdr:to>
    <xdr:cxnSp macro="">
      <xdr:nvCxnSpPr>
        <xdr:cNvPr id="131" name="直線コネクタ 130">
          <a:extLst>
            <a:ext uri="{FF2B5EF4-FFF2-40B4-BE49-F238E27FC236}">
              <a16:creationId xmlns:a16="http://schemas.microsoft.com/office/drawing/2014/main" id="{894464CB-E570-4C73-9D84-29A624D65A03}"/>
            </a:ext>
          </a:extLst>
        </xdr:cNvPr>
        <xdr:cNvCxnSpPr/>
      </xdr:nvCxnSpPr>
      <xdr:spPr>
        <a:xfrm flipV="1">
          <a:off x="9639300" y="7141114"/>
          <a:ext cx="8382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62913</xdr:rowOff>
    </xdr:from>
    <xdr:to>
      <xdr:col>46</xdr:col>
      <xdr:colOff>38100</xdr:colOff>
      <xdr:row>41</xdr:row>
      <xdr:rowOff>164513</xdr:rowOff>
    </xdr:to>
    <xdr:sp macro="" textlink="">
      <xdr:nvSpPr>
        <xdr:cNvPr id="132" name="楕円 131">
          <a:extLst>
            <a:ext uri="{FF2B5EF4-FFF2-40B4-BE49-F238E27FC236}">
              <a16:creationId xmlns:a16="http://schemas.microsoft.com/office/drawing/2014/main" id="{EB823FCD-0C5A-46C2-8FD3-AA2F102E274F}"/>
            </a:ext>
          </a:extLst>
        </xdr:cNvPr>
        <xdr:cNvSpPr/>
      </xdr:nvSpPr>
      <xdr:spPr>
        <a:xfrm>
          <a:off x="8699500" y="709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113287</xdr:rowOff>
    </xdr:from>
    <xdr:to>
      <xdr:col>50</xdr:col>
      <xdr:colOff>114300</xdr:colOff>
      <xdr:row>41</xdr:row>
      <xdr:rowOff>113713</xdr:rowOff>
    </xdr:to>
    <xdr:cxnSp macro="">
      <xdr:nvCxnSpPr>
        <xdr:cNvPr id="133" name="直線コネクタ 132">
          <a:extLst>
            <a:ext uri="{FF2B5EF4-FFF2-40B4-BE49-F238E27FC236}">
              <a16:creationId xmlns:a16="http://schemas.microsoft.com/office/drawing/2014/main" id="{02540760-86B7-44AC-8DD8-2EA7C5E9572F}"/>
            </a:ext>
          </a:extLst>
        </xdr:cNvPr>
        <xdr:cNvCxnSpPr/>
      </xdr:nvCxnSpPr>
      <xdr:spPr>
        <a:xfrm flipV="1">
          <a:off x="8750300" y="7142737"/>
          <a:ext cx="889000" cy="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64689</xdr:rowOff>
    </xdr:from>
    <xdr:to>
      <xdr:col>41</xdr:col>
      <xdr:colOff>101600</xdr:colOff>
      <xdr:row>41</xdr:row>
      <xdr:rowOff>166289</xdr:rowOff>
    </xdr:to>
    <xdr:sp macro="" textlink="">
      <xdr:nvSpPr>
        <xdr:cNvPr id="134" name="楕円 133">
          <a:extLst>
            <a:ext uri="{FF2B5EF4-FFF2-40B4-BE49-F238E27FC236}">
              <a16:creationId xmlns:a16="http://schemas.microsoft.com/office/drawing/2014/main" id="{6E287FFA-6C1D-47AC-9A78-C9EEC6F74A71}"/>
            </a:ext>
          </a:extLst>
        </xdr:cNvPr>
        <xdr:cNvSpPr/>
      </xdr:nvSpPr>
      <xdr:spPr>
        <a:xfrm>
          <a:off x="7810500" y="709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113713</xdr:rowOff>
    </xdr:from>
    <xdr:to>
      <xdr:col>45</xdr:col>
      <xdr:colOff>177800</xdr:colOff>
      <xdr:row>41</xdr:row>
      <xdr:rowOff>115489</xdr:rowOff>
    </xdr:to>
    <xdr:cxnSp macro="">
      <xdr:nvCxnSpPr>
        <xdr:cNvPr id="135" name="直線コネクタ 134">
          <a:extLst>
            <a:ext uri="{FF2B5EF4-FFF2-40B4-BE49-F238E27FC236}">
              <a16:creationId xmlns:a16="http://schemas.microsoft.com/office/drawing/2014/main" id="{58761C8A-5FB6-4847-ADE8-FA09B7D01E77}"/>
            </a:ext>
          </a:extLst>
        </xdr:cNvPr>
        <xdr:cNvCxnSpPr/>
      </xdr:nvCxnSpPr>
      <xdr:spPr>
        <a:xfrm flipV="1">
          <a:off x="7861300" y="7143163"/>
          <a:ext cx="889000" cy="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65679</xdr:rowOff>
    </xdr:from>
    <xdr:to>
      <xdr:col>36</xdr:col>
      <xdr:colOff>165100</xdr:colOff>
      <xdr:row>41</xdr:row>
      <xdr:rowOff>167279</xdr:rowOff>
    </xdr:to>
    <xdr:sp macro="" textlink="">
      <xdr:nvSpPr>
        <xdr:cNvPr id="136" name="楕円 135">
          <a:extLst>
            <a:ext uri="{FF2B5EF4-FFF2-40B4-BE49-F238E27FC236}">
              <a16:creationId xmlns:a16="http://schemas.microsoft.com/office/drawing/2014/main" id="{570A6BF2-CF7F-40A0-8BA7-682B3819E239}"/>
            </a:ext>
          </a:extLst>
        </xdr:cNvPr>
        <xdr:cNvSpPr/>
      </xdr:nvSpPr>
      <xdr:spPr>
        <a:xfrm>
          <a:off x="6921500" y="70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115489</xdr:rowOff>
    </xdr:from>
    <xdr:to>
      <xdr:col>41</xdr:col>
      <xdr:colOff>50800</xdr:colOff>
      <xdr:row>41</xdr:row>
      <xdr:rowOff>116479</xdr:rowOff>
    </xdr:to>
    <xdr:cxnSp macro="">
      <xdr:nvCxnSpPr>
        <xdr:cNvPr id="137" name="直線コネクタ 136">
          <a:extLst>
            <a:ext uri="{FF2B5EF4-FFF2-40B4-BE49-F238E27FC236}">
              <a16:creationId xmlns:a16="http://schemas.microsoft.com/office/drawing/2014/main" id="{7A806CAF-AF20-40F1-979A-F33F75E289F5}"/>
            </a:ext>
          </a:extLst>
        </xdr:cNvPr>
        <xdr:cNvCxnSpPr/>
      </xdr:nvCxnSpPr>
      <xdr:spPr>
        <a:xfrm flipV="1">
          <a:off x="6972300" y="7144939"/>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730BF831-4517-4E75-A909-38C534F3A92B}"/>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37F28A68-7BF0-4CA6-9BB3-09288DF06AC6}"/>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A14BFF72-BAFB-4D29-895D-EF376DDA3353}"/>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AE219BCF-AC4E-41FF-B081-74EB21D93F70}"/>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155214</xdr:rowOff>
    </xdr:from>
    <xdr:ext cx="534377" cy="259045"/>
    <xdr:sp macro="" textlink="">
      <xdr:nvSpPr>
        <xdr:cNvPr id="142" name="n_1mainValue【道路】&#10;一人当たり延長">
          <a:extLst>
            <a:ext uri="{FF2B5EF4-FFF2-40B4-BE49-F238E27FC236}">
              <a16:creationId xmlns:a16="http://schemas.microsoft.com/office/drawing/2014/main" id="{1795DE69-7B0B-4508-BE4C-E67B03873E40}"/>
            </a:ext>
          </a:extLst>
        </xdr:cNvPr>
        <xdr:cNvSpPr txBox="1"/>
      </xdr:nvSpPr>
      <xdr:spPr>
        <a:xfrm>
          <a:off x="9359411" y="718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155640</xdr:rowOff>
    </xdr:from>
    <xdr:ext cx="534377" cy="259045"/>
    <xdr:sp macro="" textlink="">
      <xdr:nvSpPr>
        <xdr:cNvPr id="143" name="n_2mainValue【道路】&#10;一人当たり延長">
          <a:extLst>
            <a:ext uri="{FF2B5EF4-FFF2-40B4-BE49-F238E27FC236}">
              <a16:creationId xmlns:a16="http://schemas.microsoft.com/office/drawing/2014/main" id="{23CCA3F9-44B8-42AD-B051-3D698214654F}"/>
            </a:ext>
          </a:extLst>
        </xdr:cNvPr>
        <xdr:cNvSpPr txBox="1"/>
      </xdr:nvSpPr>
      <xdr:spPr>
        <a:xfrm>
          <a:off x="8483111" y="718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157416</xdr:rowOff>
    </xdr:from>
    <xdr:ext cx="534377" cy="259045"/>
    <xdr:sp macro="" textlink="">
      <xdr:nvSpPr>
        <xdr:cNvPr id="144" name="n_3mainValue【道路】&#10;一人当たり延長">
          <a:extLst>
            <a:ext uri="{FF2B5EF4-FFF2-40B4-BE49-F238E27FC236}">
              <a16:creationId xmlns:a16="http://schemas.microsoft.com/office/drawing/2014/main" id="{09F5BB8B-4842-4CF9-A157-43C057B94731}"/>
            </a:ext>
          </a:extLst>
        </xdr:cNvPr>
        <xdr:cNvSpPr txBox="1"/>
      </xdr:nvSpPr>
      <xdr:spPr>
        <a:xfrm>
          <a:off x="7594111" y="71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158406</xdr:rowOff>
    </xdr:from>
    <xdr:ext cx="534377" cy="259045"/>
    <xdr:sp macro="" textlink="">
      <xdr:nvSpPr>
        <xdr:cNvPr id="145" name="n_4mainValue【道路】&#10;一人当たり延長">
          <a:extLst>
            <a:ext uri="{FF2B5EF4-FFF2-40B4-BE49-F238E27FC236}">
              <a16:creationId xmlns:a16="http://schemas.microsoft.com/office/drawing/2014/main" id="{DE26FEFE-DC08-4FCE-A3FA-345269CF2D67}"/>
            </a:ext>
          </a:extLst>
        </xdr:cNvPr>
        <xdr:cNvSpPr txBox="1"/>
      </xdr:nvSpPr>
      <xdr:spPr>
        <a:xfrm>
          <a:off x="6705111" y="718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0499A61-845E-4597-BEC9-14912C4C4C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32AAA7E-590B-459B-A34D-80DDFBE088E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FDA910F-C44F-42C7-BA56-5C03BA64CC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AF06E27-4F59-4751-A77E-FDC3F0FA29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46EF505-A85A-4869-8BE3-797DD9E0A1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8E29B66-05CF-4F55-97B0-559419F28C6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233574F-FCE9-4CB5-87CC-ECE0AA191D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531AC29-A7B4-4047-8344-094FD67E174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23D9337-5540-41CA-8AE5-F03804765F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03D1D51-47C5-4CAA-95DF-4162A099B0D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84D51A6-F313-42B6-8DDA-7B81253294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983241C-3F93-45F2-BFA8-3B7D57BFDC2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3746E36-E1CB-48F2-9A5D-0BC9D79ACC2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67F6532-8A0E-4DE4-9B55-A80892DE28C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E3EE3AD-9EF5-4FAA-AE79-AB0CA088209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9C1CB4B-6AAB-4E32-B7CA-3263BFCB3C6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50AAF75-349F-4329-9BA5-80791FB03D0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6B7C563-40DA-4949-AB6E-EF1BA492F10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C70F40E-3230-40CE-835E-5D2199E1BDB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EA5C93D-FB21-48DA-BAE2-D865B913FC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CDF4B5E-7FB4-41F6-9431-0DE14BEC945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B63EE2B-9D8F-4310-983B-55AE7A2FA9E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247ABB0-5F37-4BC6-962E-6CD5F87B52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24C3C1F-8CBE-4881-B2D9-684D73400A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3E4C8D6-646B-4CA8-949F-2329068EFC9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E2B78358-FE7B-4C61-A433-634BB2BF823C}"/>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F5B569C-6C54-4A7F-9285-9083D3C6BC20}"/>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090EE550-117F-4C05-941D-55E57C05C59C}"/>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B7E84A3-4D3B-4EFC-81CA-BEA17F8F51CB}"/>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85D89C3A-8DCB-4E0C-9708-7D3A20A37AED}"/>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8A65599-57C8-4ADF-9832-75CF2F4D33CB}"/>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ECE3E5A1-C0FD-4AD9-BEBE-D84AE5C0848A}"/>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274729B4-B88F-4A4D-A412-AAF8FAA46858}"/>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023B207C-6F93-4B2B-9F1D-BD2B4C409D7E}"/>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77202132-611A-483E-9D57-CF98E262FFB9}"/>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0D3C9775-8AAE-4F44-83ED-3D66A4AE3CF9}"/>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53FD27C-0A6E-4822-9E4F-9D80C1DD31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B64029-C000-4467-AC07-81116B9F6C8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95BD2CB-6BBD-4AF7-9B5D-732921094BE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3245184-9343-4243-B3EA-688A2A14DA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D3C81FE-9BBC-4634-BCA1-1E5251D55B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32476</xdr:rowOff>
    </xdr:from>
    <xdr:to>
      <xdr:col>24</xdr:col>
      <xdr:colOff>114300</xdr:colOff>
      <xdr:row>63</xdr:row>
      <xdr:rowOff>134076</xdr:rowOff>
    </xdr:to>
    <xdr:sp macro="" textlink="">
      <xdr:nvSpPr>
        <xdr:cNvPr id="187" name="楕円 186">
          <a:extLst>
            <a:ext uri="{FF2B5EF4-FFF2-40B4-BE49-F238E27FC236}">
              <a16:creationId xmlns:a16="http://schemas.microsoft.com/office/drawing/2014/main" id="{9FC3A1CD-5BD8-403D-986D-31B73EFF4C67}"/>
            </a:ext>
          </a:extLst>
        </xdr:cNvPr>
        <xdr:cNvSpPr/>
      </xdr:nvSpPr>
      <xdr:spPr>
        <a:xfrm>
          <a:off x="45847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118853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4EBA098-6767-450B-B8E1-46C4EDCF7F07}"/>
            </a:ext>
          </a:extLst>
        </xdr:cNvPr>
        <xdr:cNvSpPr txBox="1"/>
      </xdr:nvSpPr>
      <xdr:spPr>
        <a:xfrm>
          <a:off x="4673600" y="1074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11249</xdr:rowOff>
    </xdr:from>
    <xdr:to>
      <xdr:col>20</xdr:col>
      <xdr:colOff>38100</xdr:colOff>
      <xdr:row>63</xdr:row>
      <xdr:rowOff>112849</xdr:rowOff>
    </xdr:to>
    <xdr:sp macro="" textlink="">
      <xdr:nvSpPr>
        <xdr:cNvPr id="189" name="楕円 188">
          <a:extLst>
            <a:ext uri="{FF2B5EF4-FFF2-40B4-BE49-F238E27FC236}">
              <a16:creationId xmlns:a16="http://schemas.microsoft.com/office/drawing/2014/main" id="{BBC90AB0-B1BB-41BF-AEA2-E196D2D41BD4}"/>
            </a:ext>
          </a:extLst>
        </xdr:cNvPr>
        <xdr:cNvSpPr/>
      </xdr:nvSpPr>
      <xdr:spPr>
        <a:xfrm>
          <a:off x="3746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62049</xdr:rowOff>
    </xdr:from>
    <xdr:to>
      <xdr:col>24</xdr:col>
      <xdr:colOff>63500</xdr:colOff>
      <xdr:row>63</xdr:row>
      <xdr:rowOff>83276</xdr:rowOff>
    </xdr:to>
    <xdr:cxnSp macro="">
      <xdr:nvCxnSpPr>
        <xdr:cNvPr id="190" name="直線コネクタ 189">
          <a:extLst>
            <a:ext uri="{FF2B5EF4-FFF2-40B4-BE49-F238E27FC236}">
              <a16:creationId xmlns:a16="http://schemas.microsoft.com/office/drawing/2014/main" id="{3966728C-CAA7-46C4-B3AA-3451E81BD3FA}"/>
            </a:ext>
          </a:extLst>
        </xdr:cNvPr>
        <xdr:cNvCxnSpPr/>
      </xdr:nvCxnSpPr>
      <xdr:spPr>
        <a:xfrm>
          <a:off x="3797300" y="1086339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159838</xdr:rowOff>
    </xdr:from>
    <xdr:to>
      <xdr:col>15</xdr:col>
      <xdr:colOff>101600</xdr:colOff>
      <xdr:row>63</xdr:row>
      <xdr:rowOff>89988</xdr:rowOff>
    </xdr:to>
    <xdr:sp macro="" textlink="">
      <xdr:nvSpPr>
        <xdr:cNvPr id="191" name="楕円 190">
          <a:extLst>
            <a:ext uri="{FF2B5EF4-FFF2-40B4-BE49-F238E27FC236}">
              <a16:creationId xmlns:a16="http://schemas.microsoft.com/office/drawing/2014/main" id="{04703993-9640-40D7-B358-EB01D4B38DED}"/>
            </a:ext>
          </a:extLst>
        </xdr:cNvPr>
        <xdr:cNvSpPr/>
      </xdr:nvSpPr>
      <xdr:spPr>
        <a:xfrm>
          <a:off x="2857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39188</xdr:rowOff>
    </xdr:from>
    <xdr:to>
      <xdr:col>19</xdr:col>
      <xdr:colOff>177800</xdr:colOff>
      <xdr:row>63</xdr:row>
      <xdr:rowOff>62049</xdr:rowOff>
    </xdr:to>
    <xdr:cxnSp macro="">
      <xdr:nvCxnSpPr>
        <xdr:cNvPr id="192" name="直線コネクタ 191">
          <a:extLst>
            <a:ext uri="{FF2B5EF4-FFF2-40B4-BE49-F238E27FC236}">
              <a16:creationId xmlns:a16="http://schemas.microsoft.com/office/drawing/2014/main" id="{C7A3DE5F-728C-4ECB-98B4-59951C9747C2}"/>
            </a:ext>
          </a:extLst>
        </xdr:cNvPr>
        <xdr:cNvCxnSpPr/>
      </xdr:nvCxnSpPr>
      <xdr:spPr>
        <a:xfrm>
          <a:off x="2908300" y="108405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136978</xdr:rowOff>
    </xdr:from>
    <xdr:to>
      <xdr:col>10</xdr:col>
      <xdr:colOff>165100</xdr:colOff>
      <xdr:row>63</xdr:row>
      <xdr:rowOff>67128</xdr:rowOff>
    </xdr:to>
    <xdr:sp macro="" textlink="">
      <xdr:nvSpPr>
        <xdr:cNvPr id="193" name="楕円 192">
          <a:extLst>
            <a:ext uri="{FF2B5EF4-FFF2-40B4-BE49-F238E27FC236}">
              <a16:creationId xmlns:a16="http://schemas.microsoft.com/office/drawing/2014/main" id="{55A5A57B-EAC8-4952-A167-797A2980C7C1}"/>
            </a:ext>
          </a:extLst>
        </xdr:cNvPr>
        <xdr:cNvSpPr/>
      </xdr:nvSpPr>
      <xdr:spPr>
        <a:xfrm>
          <a:off x="1968500" y="107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16328</xdr:rowOff>
    </xdr:from>
    <xdr:to>
      <xdr:col>15</xdr:col>
      <xdr:colOff>50800</xdr:colOff>
      <xdr:row>63</xdr:row>
      <xdr:rowOff>39188</xdr:rowOff>
    </xdr:to>
    <xdr:cxnSp macro="">
      <xdr:nvCxnSpPr>
        <xdr:cNvPr id="194" name="直線コネクタ 193">
          <a:extLst>
            <a:ext uri="{FF2B5EF4-FFF2-40B4-BE49-F238E27FC236}">
              <a16:creationId xmlns:a16="http://schemas.microsoft.com/office/drawing/2014/main" id="{188CB53E-4589-4E63-B2D5-99C33A84220A}"/>
            </a:ext>
          </a:extLst>
        </xdr:cNvPr>
        <xdr:cNvCxnSpPr/>
      </xdr:nvCxnSpPr>
      <xdr:spPr>
        <a:xfrm>
          <a:off x="2019300" y="1081767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114119</xdr:rowOff>
    </xdr:from>
    <xdr:to>
      <xdr:col>6</xdr:col>
      <xdr:colOff>38100</xdr:colOff>
      <xdr:row>63</xdr:row>
      <xdr:rowOff>44269</xdr:rowOff>
    </xdr:to>
    <xdr:sp macro="" textlink="">
      <xdr:nvSpPr>
        <xdr:cNvPr id="195" name="楕円 194">
          <a:extLst>
            <a:ext uri="{FF2B5EF4-FFF2-40B4-BE49-F238E27FC236}">
              <a16:creationId xmlns:a16="http://schemas.microsoft.com/office/drawing/2014/main" id="{85451BA7-F4B8-41E2-ACCF-9ADEEEF8FEDB}"/>
            </a:ext>
          </a:extLst>
        </xdr:cNvPr>
        <xdr:cNvSpPr/>
      </xdr:nvSpPr>
      <xdr:spPr>
        <a:xfrm>
          <a:off x="1079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164919</xdr:rowOff>
    </xdr:from>
    <xdr:to>
      <xdr:col>10</xdr:col>
      <xdr:colOff>114300</xdr:colOff>
      <xdr:row>63</xdr:row>
      <xdr:rowOff>16328</xdr:rowOff>
    </xdr:to>
    <xdr:cxnSp macro="">
      <xdr:nvCxnSpPr>
        <xdr:cNvPr id="196" name="直線コネクタ 195">
          <a:extLst>
            <a:ext uri="{FF2B5EF4-FFF2-40B4-BE49-F238E27FC236}">
              <a16:creationId xmlns:a16="http://schemas.microsoft.com/office/drawing/2014/main" id="{C0539299-74CB-4278-A870-B5DC7487855C}"/>
            </a:ext>
          </a:extLst>
        </xdr:cNvPr>
        <xdr:cNvCxnSpPr/>
      </xdr:nvCxnSpPr>
      <xdr:spPr>
        <a:xfrm>
          <a:off x="1130300" y="1079481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D5744CA-26AC-4AB6-B6DF-5BD21EA0C572}"/>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ABC5765-4D2E-47EA-95A1-A2930FEB3ACC}"/>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5991737-C248-4FC3-9A72-59E52F519E3B}"/>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CD084EC-221A-4000-8619-C6DAE970B195}"/>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103976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B169B30-9284-429C-AD45-7C30CFC7CE24}"/>
            </a:ext>
          </a:extLst>
        </xdr:cNvPr>
        <xdr:cNvSpPr txBox="1"/>
      </xdr:nvSpPr>
      <xdr:spPr>
        <a:xfrm>
          <a:off x="35820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81115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3C18B18-2819-4104-BF50-95751BF1CA31}"/>
            </a:ext>
          </a:extLst>
        </xdr:cNvPr>
        <xdr:cNvSpPr txBox="1"/>
      </xdr:nvSpPr>
      <xdr:spPr>
        <a:xfrm>
          <a:off x="2705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58255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B32DA03-CD17-4ADB-891B-21936F0BF33B}"/>
            </a:ext>
          </a:extLst>
        </xdr:cNvPr>
        <xdr:cNvSpPr txBox="1"/>
      </xdr:nvSpPr>
      <xdr:spPr>
        <a:xfrm>
          <a:off x="1816744" y="1085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35396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E5D04B8-56CE-4764-9511-B80A7F6C50D1}"/>
            </a:ext>
          </a:extLst>
        </xdr:cNvPr>
        <xdr:cNvSpPr txBox="1"/>
      </xdr:nvSpPr>
      <xdr:spPr>
        <a:xfrm>
          <a:off x="9277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9BD05F0-FEAB-47EA-A8EB-485EB0E21F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CA95687-91B1-4E20-837C-5C38BFF9F7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687E169-415B-4E09-B20D-D99547A11F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629D60C-BC39-4A35-B0B4-446EA562D2C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1B713E8-4324-47CA-8BFA-A21B11FCE17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E6872C7-FFEF-4944-A695-4FFF514251B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EDE403F-47B0-431E-9A69-61386727C2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30CC7DB-6E1C-497F-B3BE-C1F3E32B9D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C8DBE59-0593-457C-A6E3-920CB528DE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EC9793A-DD36-4EF9-B81B-7E03B86634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D1488BBE-F4EA-4959-9136-00B2D16ACDD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31144526-86F3-49B6-8221-7AC060C4E66C}"/>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D245CAB1-952C-453B-80FE-2B5EAC013C9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F5DB1F12-9202-4EDA-A396-D6E69633AC80}"/>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6B7D2DDF-48F7-442E-A632-CFA617B866D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8959D2F2-83C5-429F-98B3-9BF83F57966C}"/>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27919D2-0EFE-47D8-89AC-A129F55A478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206F1E20-7EBA-49D7-B976-8DD415F262E4}"/>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F748D2A-7B78-41E8-B429-4E879D72249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7030D727-50EE-4147-B189-88128BA7D16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E386F22-1560-4898-BACC-28C35DC8CF7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434430CB-A659-49F3-964B-023B500011CC}"/>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98BA239-E6B6-4FC6-9D36-18D9EBE5D8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9442961F-23A1-4244-B746-92F0856E9516}"/>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CD7628F-AC8B-4955-B10A-A41E1C2F9F8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DBF72DF3-119C-4A1D-82A9-546C30D5268B}"/>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99910BC-4DD5-45F6-BCD8-8F70C61CE25E}"/>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7044D851-EF51-43A9-89F5-2787A29186AB}"/>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FD16820-94ED-4684-A36A-9F61E653B0DF}"/>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B5E9E41-F846-47F1-8E82-36C1FA083E19}"/>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BF9B395C-C87F-434E-A7FC-6343098A6CA5}"/>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88EEB802-6EC1-4602-91A8-4EA776450F91}"/>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3719BB9B-8698-400E-B537-ACD6C55B580D}"/>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A451F677-DADC-40EA-B516-A6EC644AAFFD}"/>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E1498AD1-1742-4DE5-B7C5-B4EAA3A44ACE}"/>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C69326D7-E3E2-423E-A921-D580EA0BE44E}"/>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380A328-ECBE-4E26-8292-A8EF88D1EE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9635008-7D74-48CE-9BEE-F1F7E00983E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26157D3-86B5-45DE-B912-EA85CEA666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E7022D2-806B-4E7C-AD9F-AD12D54A773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1BC5EDD-DE37-4AFA-8751-5482F7B482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59662</xdr:rowOff>
    </xdr:from>
    <xdr:to>
      <xdr:col>55</xdr:col>
      <xdr:colOff>50800</xdr:colOff>
      <xdr:row>64</xdr:row>
      <xdr:rowOff>161262</xdr:rowOff>
    </xdr:to>
    <xdr:sp macro="" textlink="">
      <xdr:nvSpPr>
        <xdr:cNvPr id="246" name="楕円 245">
          <a:extLst>
            <a:ext uri="{FF2B5EF4-FFF2-40B4-BE49-F238E27FC236}">
              <a16:creationId xmlns:a16="http://schemas.microsoft.com/office/drawing/2014/main" id="{B39D4677-A20F-4244-A381-AE66F0DE491D}"/>
            </a:ext>
          </a:extLst>
        </xdr:cNvPr>
        <xdr:cNvSpPr/>
      </xdr:nvSpPr>
      <xdr:spPr>
        <a:xfrm>
          <a:off x="10426700" y="1103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146039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CEB8A526-9C53-45AB-B841-E681D38D97F2}"/>
            </a:ext>
          </a:extLst>
        </xdr:cNvPr>
        <xdr:cNvSpPr txBox="1"/>
      </xdr:nvSpPr>
      <xdr:spPr>
        <a:xfrm>
          <a:off x="10515600" y="1094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59998</xdr:rowOff>
    </xdr:from>
    <xdr:to>
      <xdr:col>50</xdr:col>
      <xdr:colOff>165100</xdr:colOff>
      <xdr:row>64</xdr:row>
      <xdr:rowOff>161598</xdr:rowOff>
    </xdr:to>
    <xdr:sp macro="" textlink="">
      <xdr:nvSpPr>
        <xdr:cNvPr id="248" name="楕円 247">
          <a:extLst>
            <a:ext uri="{FF2B5EF4-FFF2-40B4-BE49-F238E27FC236}">
              <a16:creationId xmlns:a16="http://schemas.microsoft.com/office/drawing/2014/main" id="{D495CAFA-1A0C-47EB-A53F-FE6B12CEFDDA}"/>
            </a:ext>
          </a:extLst>
        </xdr:cNvPr>
        <xdr:cNvSpPr/>
      </xdr:nvSpPr>
      <xdr:spPr>
        <a:xfrm>
          <a:off x="9588500" y="1103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110462</xdr:rowOff>
    </xdr:from>
    <xdr:to>
      <xdr:col>55</xdr:col>
      <xdr:colOff>0</xdr:colOff>
      <xdr:row>64</xdr:row>
      <xdr:rowOff>110798</xdr:rowOff>
    </xdr:to>
    <xdr:cxnSp macro="">
      <xdr:nvCxnSpPr>
        <xdr:cNvPr id="249" name="直線コネクタ 248">
          <a:extLst>
            <a:ext uri="{FF2B5EF4-FFF2-40B4-BE49-F238E27FC236}">
              <a16:creationId xmlns:a16="http://schemas.microsoft.com/office/drawing/2014/main" id="{1D714559-191C-4C36-8CF7-298C4D4AD32C}"/>
            </a:ext>
          </a:extLst>
        </xdr:cNvPr>
        <xdr:cNvCxnSpPr/>
      </xdr:nvCxnSpPr>
      <xdr:spPr>
        <a:xfrm flipV="1">
          <a:off x="9639300" y="11083262"/>
          <a:ext cx="838200" cy="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60025</xdr:rowOff>
    </xdr:from>
    <xdr:to>
      <xdr:col>46</xdr:col>
      <xdr:colOff>38100</xdr:colOff>
      <xdr:row>64</xdr:row>
      <xdr:rowOff>161625</xdr:rowOff>
    </xdr:to>
    <xdr:sp macro="" textlink="">
      <xdr:nvSpPr>
        <xdr:cNvPr id="250" name="楕円 249">
          <a:extLst>
            <a:ext uri="{FF2B5EF4-FFF2-40B4-BE49-F238E27FC236}">
              <a16:creationId xmlns:a16="http://schemas.microsoft.com/office/drawing/2014/main" id="{1790B567-12C5-48A2-BA93-3EEF40324E88}"/>
            </a:ext>
          </a:extLst>
        </xdr:cNvPr>
        <xdr:cNvSpPr/>
      </xdr:nvSpPr>
      <xdr:spPr>
        <a:xfrm>
          <a:off x="8699500" y="1103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110798</xdr:rowOff>
    </xdr:from>
    <xdr:to>
      <xdr:col>50</xdr:col>
      <xdr:colOff>114300</xdr:colOff>
      <xdr:row>64</xdr:row>
      <xdr:rowOff>110825</xdr:rowOff>
    </xdr:to>
    <xdr:cxnSp macro="">
      <xdr:nvCxnSpPr>
        <xdr:cNvPr id="251" name="直線コネクタ 250">
          <a:extLst>
            <a:ext uri="{FF2B5EF4-FFF2-40B4-BE49-F238E27FC236}">
              <a16:creationId xmlns:a16="http://schemas.microsoft.com/office/drawing/2014/main" id="{9891F9E4-A92D-4C86-9281-D56565D253EC}"/>
            </a:ext>
          </a:extLst>
        </xdr:cNvPr>
        <xdr:cNvCxnSpPr/>
      </xdr:nvCxnSpPr>
      <xdr:spPr>
        <a:xfrm flipV="1">
          <a:off x="8750300" y="11083598"/>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60420</xdr:rowOff>
    </xdr:from>
    <xdr:to>
      <xdr:col>41</xdr:col>
      <xdr:colOff>101600</xdr:colOff>
      <xdr:row>64</xdr:row>
      <xdr:rowOff>162020</xdr:rowOff>
    </xdr:to>
    <xdr:sp macro="" textlink="">
      <xdr:nvSpPr>
        <xdr:cNvPr id="252" name="楕円 251">
          <a:extLst>
            <a:ext uri="{FF2B5EF4-FFF2-40B4-BE49-F238E27FC236}">
              <a16:creationId xmlns:a16="http://schemas.microsoft.com/office/drawing/2014/main" id="{652FAA2C-D1D1-43EF-9AFA-8B2FB261E4E4}"/>
            </a:ext>
          </a:extLst>
        </xdr:cNvPr>
        <xdr:cNvSpPr/>
      </xdr:nvSpPr>
      <xdr:spPr>
        <a:xfrm>
          <a:off x="7810500" y="1103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110825</xdr:rowOff>
    </xdr:from>
    <xdr:to>
      <xdr:col>45</xdr:col>
      <xdr:colOff>177800</xdr:colOff>
      <xdr:row>64</xdr:row>
      <xdr:rowOff>111220</xdr:rowOff>
    </xdr:to>
    <xdr:cxnSp macro="">
      <xdr:nvCxnSpPr>
        <xdr:cNvPr id="253" name="直線コネクタ 252">
          <a:extLst>
            <a:ext uri="{FF2B5EF4-FFF2-40B4-BE49-F238E27FC236}">
              <a16:creationId xmlns:a16="http://schemas.microsoft.com/office/drawing/2014/main" id="{6656DA84-C8A6-4F14-9199-DE77922D0C7A}"/>
            </a:ext>
          </a:extLst>
        </xdr:cNvPr>
        <xdr:cNvCxnSpPr/>
      </xdr:nvCxnSpPr>
      <xdr:spPr>
        <a:xfrm flipV="1">
          <a:off x="7861300" y="11083625"/>
          <a:ext cx="889000"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60624</xdr:rowOff>
    </xdr:from>
    <xdr:to>
      <xdr:col>36</xdr:col>
      <xdr:colOff>165100</xdr:colOff>
      <xdr:row>64</xdr:row>
      <xdr:rowOff>162224</xdr:rowOff>
    </xdr:to>
    <xdr:sp macro="" textlink="">
      <xdr:nvSpPr>
        <xdr:cNvPr id="254" name="楕円 253">
          <a:extLst>
            <a:ext uri="{FF2B5EF4-FFF2-40B4-BE49-F238E27FC236}">
              <a16:creationId xmlns:a16="http://schemas.microsoft.com/office/drawing/2014/main" id="{ED79FDCA-5F9B-45B1-9251-D0CAE3272999}"/>
            </a:ext>
          </a:extLst>
        </xdr:cNvPr>
        <xdr:cNvSpPr/>
      </xdr:nvSpPr>
      <xdr:spPr>
        <a:xfrm>
          <a:off x="6921500" y="110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111220</xdr:rowOff>
    </xdr:from>
    <xdr:to>
      <xdr:col>41</xdr:col>
      <xdr:colOff>50800</xdr:colOff>
      <xdr:row>64</xdr:row>
      <xdr:rowOff>111424</xdr:rowOff>
    </xdr:to>
    <xdr:cxnSp macro="">
      <xdr:nvCxnSpPr>
        <xdr:cNvPr id="255" name="直線コネクタ 254">
          <a:extLst>
            <a:ext uri="{FF2B5EF4-FFF2-40B4-BE49-F238E27FC236}">
              <a16:creationId xmlns:a16="http://schemas.microsoft.com/office/drawing/2014/main" id="{FBE38E2B-4C44-49D0-865A-229A35D72164}"/>
            </a:ext>
          </a:extLst>
        </xdr:cNvPr>
        <xdr:cNvCxnSpPr/>
      </xdr:nvCxnSpPr>
      <xdr:spPr>
        <a:xfrm flipV="1">
          <a:off x="6972300" y="11084020"/>
          <a:ext cx="8890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E1BAF183-6EE7-4D67-AAE1-747D2BA67A4F}"/>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E6F29864-AD69-4B57-8100-E3AAF1D0E550}"/>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BC761E61-ACB6-4952-9077-0CA9B8D1E075}"/>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6401CF46-A7A7-4DB1-A8AC-6849E93EDCD7}"/>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152725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858FA18-3464-4791-8F41-D9FB620189F5}"/>
            </a:ext>
          </a:extLst>
        </xdr:cNvPr>
        <xdr:cNvSpPr txBox="1"/>
      </xdr:nvSpPr>
      <xdr:spPr>
        <a:xfrm>
          <a:off x="9327095" y="11125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152752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B35C184-487F-4FAA-9D90-CF3BDA141CC7}"/>
            </a:ext>
          </a:extLst>
        </xdr:cNvPr>
        <xdr:cNvSpPr txBox="1"/>
      </xdr:nvSpPr>
      <xdr:spPr>
        <a:xfrm>
          <a:off x="8450795" y="1112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153147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763A806-CCAA-4309-82E5-5F7CEC98FDC0}"/>
            </a:ext>
          </a:extLst>
        </xdr:cNvPr>
        <xdr:cNvSpPr txBox="1"/>
      </xdr:nvSpPr>
      <xdr:spPr>
        <a:xfrm>
          <a:off x="7561795" y="11125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153351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704D1FF-62B8-404F-AE10-BB152CE0D0D4}"/>
            </a:ext>
          </a:extLst>
        </xdr:cNvPr>
        <xdr:cNvSpPr txBox="1"/>
      </xdr:nvSpPr>
      <xdr:spPr>
        <a:xfrm>
          <a:off x="6672795" y="11126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DB48CED-659D-45A5-901D-3D3194F541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96D649-7E19-4FD1-A0EA-1577E6DF3C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FA64A8F-4497-40C3-B84B-503499BA91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6AC5156-ADF4-43A8-AA04-D1894763AC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1A0B074-5479-419E-82A7-BB77D8D881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76EC9AE-D5CD-4D20-8F09-F5F935506B7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9A10209-ED85-428C-9854-8440B734F4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2FE6A04-223D-4691-9CD2-633E9997F3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8F59FBC-F413-4BB4-972C-E1C2BDEB459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3CC5387-1C5D-43D7-8809-FD2F725DB14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CD84DC2-4889-4EEA-8FC2-9575D9224E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3CED9F3-CC23-4A66-B06F-F252CDE828C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BC78F71-4864-4025-B445-DDF8B24A1D1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BE36A828-B229-471B-BAE6-56F8782BF50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EA3456E3-D971-4A54-AE1E-3CB947E9433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9196DAF-2785-4BDA-B6D5-404ABFD776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B96E9EC-9F64-49BC-A3D9-ED2BB7D7764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F02FBCF8-F5D3-4540-B0CC-95529E437E1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D0326EE6-0B31-4DBC-AF4F-76918EC9444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3841A71-6284-430D-B27F-A8E6B64D11A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88384156-1A52-4A73-BDA3-1FFAD24C60C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9AAFF31-2D84-4168-BD95-FD32DD18E68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86CC4998-9F8D-42E2-A165-4E3C225DFB2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CC27E77-6106-47F4-AF63-11035CF887E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9476787-39E2-46EB-9BD0-27DC6B42E5C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DB3E68B-21D3-42A0-88A7-54E364A99E8B}"/>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33D16561-2577-45AC-9E2C-76241B61852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B839B574-A641-4F76-BCC4-F47B9FD78DE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FCA53731-9627-441F-B105-2D16D92AEF90}"/>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C3AAE053-54B5-466F-B5B9-C5ADEB25A7C9}"/>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CD237774-1C85-4BDA-B4CD-EFB55F9AC6D6}"/>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75DB71DC-CBAC-48E0-A65A-65042E42EE73}"/>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FA172370-28B8-461D-A04F-FFCE172D4270}"/>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6D95575A-B6CA-4DE8-94E7-69A51349CD5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A4AE29F5-39C1-4314-A937-8E096EA51FCC}"/>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6467988A-C1C4-4157-8D01-3F50410F37C6}"/>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2297AA8-6621-44B7-8274-6E84B504506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20896B-6C19-4A6A-9053-F6603A8472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1001AED-F15A-4971-BBD9-47B7B5DA48C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F46CDD-55FD-4E02-BDB3-A514C91FEF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DE90D20-0A2B-432A-932E-11EDEB157B4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109764</xdr:rowOff>
    </xdr:from>
    <xdr:to>
      <xdr:col>24</xdr:col>
      <xdr:colOff>114300</xdr:colOff>
      <xdr:row>83</xdr:row>
      <xdr:rowOff>39914</xdr:rowOff>
    </xdr:to>
    <xdr:sp macro="" textlink="">
      <xdr:nvSpPr>
        <xdr:cNvPr id="305" name="楕円 304">
          <a:extLst>
            <a:ext uri="{FF2B5EF4-FFF2-40B4-BE49-F238E27FC236}">
              <a16:creationId xmlns:a16="http://schemas.microsoft.com/office/drawing/2014/main" id="{6F28A99C-0131-4F3F-9CDE-6E6BF3169710}"/>
            </a:ext>
          </a:extLst>
        </xdr:cNvPr>
        <xdr:cNvSpPr/>
      </xdr:nvSpPr>
      <xdr:spPr>
        <a:xfrm>
          <a:off x="45847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132641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B7F50636-4542-4C6B-BE11-46205F75BC4B}"/>
            </a:ext>
          </a:extLst>
        </xdr:cNvPr>
        <xdr:cNvSpPr txBox="1"/>
      </xdr:nvSpPr>
      <xdr:spPr>
        <a:xfrm>
          <a:off x="4673600" y="1402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119562</xdr:rowOff>
    </xdr:from>
    <xdr:to>
      <xdr:col>20</xdr:col>
      <xdr:colOff>38100</xdr:colOff>
      <xdr:row>83</xdr:row>
      <xdr:rowOff>49712</xdr:rowOff>
    </xdr:to>
    <xdr:sp macro="" textlink="">
      <xdr:nvSpPr>
        <xdr:cNvPr id="307" name="楕円 306">
          <a:extLst>
            <a:ext uri="{FF2B5EF4-FFF2-40B4-BE49-F238E27FC236}">
              <a16:creationId xmlns:a16="http://schemas.microsoft.com/office/drawing/2014/main" id="{45CFD106-D54B-4E63-A53D-ACA4C904771A}"/>
            </a:ext>
          </a:extLst>
        </xdr:cNvPr>
        <xdr:cNvSpPr/>
      </xdr:nvSpPr>
      <xdr:spPr>
        <a:xfrm>
          <a:off x="3746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160564</xdr:rowOff>
    </xdr:from>
    <xdr:to>
      <xdr:col>24</xdr:col>
      <xdr:colOff>63500</xdr:colOff>
      <xdr:row>82</xdr:row>
      <xdr:rowOff>170362</xdr:rowOff>
    </xdr:to>
    <xdr:cxnSp macro="">
      <xdr:nvCxnSpPr>
        <xdr:cNvPr id="308" name="直線コネクタ 307">
          <a:extLst>
            <a:ext uri="{FF2B5EF4-FFF2-40B4-BE49-F238E27FC236}">
              <a16:creationId xmlns:a16="http://schemas.microsoft.com/office/drawing/2014/main" id="{94BAE3CA-52AD-472C-B72B-78D85ECE84F4}"/>
            </a:ext>
          </a:extLst>
        </xdr:cNvPr>
        <xdr:cNvCxnSpPr/>
      </xdr:nvCxnSpPr>
      <xdr:spPr>
        <a:xfrm flipV="1">
          <a:off x="3797300" y="14219464"/>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165281</xdr:rowOff>
    </xdr:from>
    <xdr:to>
      <xdr:col>15</xdr:col>
      <xdr:colOff>101600</xdr:colOff>
      <xdr:row>83</xdr:row>
      <xdr:rowOff>95431</xdr:rowOff>
    </xdr:to>
    <xdr:sp macro="" textlink="">
      <xdr:nvSpPr>
        <xdr:cNvPr id="309" name="楕円 308">
          <a:extLst>
            <a:ext uri="{FF2B5EF4-FFF2-40B4-BE49-F238E27FC236}">
              <a16:creationId xmlns:a16="http://schemas.microsoft.com/office/drawing/2014/main" id="{AFE2F330-3403-4C83-B2CE-DFF8AFD6C319}"/>
            </a:ext>
          </a:extLst>
        </xdr:cNvPr>
        <xdr:cNvSpPr/>
      </xdr:nvSpPr>
      <xdr:spPr>
        <a:xfrm>
          <a:off x="2857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170362</xdr:rowOff>
    </xdr:from>
    <xdr:to>
      <xdr:col>19</xdr:col>
      <xdr:colOff>177800</xdr:colOff>
      <xdr:row>83</xdr:row>
      <xdr:rowOff>44631</xdr:rowOff>
    </xdr:to>
    <xdr:cxnSp macro="">
      <xdr:nvCxnSpPr>
        <xdr:cNvPr id="310" name="直線コネクタ 309">
          <a:extLst>
            <a:ext uri="{FF2B5EF4-FFF2-40B4-BE49-F238E27FC236}">
              <a16:creationId xmlns:a16="http://schemas.microsoft.com/office/drawing/2014/main" id="{E004A8A5-AA38-40EF-B226-424F8EFEA2F2}"/>
            </a:ext>
          </a:extLst>
        </xdr:cNvPr>
        <xdr:cNvCxnSpPr/>
      </xdr:nvCxnSpPr>
      <xdr:spPr>
        <a:xfrm flipV="1">
          <a:off x="2908300" y="1422926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11" name="楕円 310">
          <a:extLst>
            <a:ext uri="{FF2B5EF4-FFF2-40B4-BE49-F238E27FC236}">
              <a16:creationId xmlns:a16="http://schemas.microsoft.com/office/drawing/2014/main" id="{F19048DB-9C72-49F0-A631-5F03542C9912}"/>
            </a:ext>
          </a:extLst>
        </xdr:cNvPr>
        <xdr:cNvSpPr/>
      </xdr:nvSpPr>
      <xdr:spPr>
        <a:xfrm>
          <a:off x="1968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44631</xdr:rowOff>
    </xdr:from>
    <xdr:to>
      <xdr:col>15</xdr:col>
      <xdr:colOff>50800</xdr:colOff>
      <xdr:row>83</xdr:row>
      <xdr:rowOff>113212</xdr:rowOff>
    </xdr:to>
    <xdr:cxnSp macro="">
      <xdr:nvCxnSpPr>
        <xdr:cNvPr id="312" name="直線コネクタ 311">
          <a:extLst>
            <a:ext uri="{FF2B5EF4-FFF2-40B4-BE49-F238E27FC236}">
              <a16:creationId xmlns:a16="http://schemas.microsoft.com/office/drawing/2014/main" id="{727EA413-902F-4C6D-A481-2CEE7A6595AB}"/>
            </a:ext>
          </a:extLst>
        </xdr:cNvPr>
        <xdr:cNvCxnSpPr/>
      </xdr:nvCxnSpPr>
      <xdr:spPr>
        <a:xfrm flipV="1">
          <a:off x="2019300" y="1427498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3" name="楕円 312">
          <a:extLst>
            <a:ext uri="{FF2B5EF4-FFF2-40B4-BE49-F238E27FC236}">
              <a16:creationId xmlns:a16="http://schemas.microsoft.com/office/drawing/2014/main" id="{A2F96565-1072-4D1E-865D-BE9341754CCC}"/>
            </a:ext>
          </a:extLst>
        </xdr:cNvPr>
        <xdr:cNvSpPr/>
      </xdr:nvSpPr>
      <xdr:spPr>
        <a:xfrm>
          <a:off x="1079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113212</xdr:rowOff>
    </xdr:from>
    <xdr:to>
      <xdr:col>10</xdr:col>
      <xdr:colOff>114300</xdr:colOff>
      <xdr:row>83</xdr:row>
      <xdr:rowOff>118111</xdr:rowOff>
    </xdr:to>
    <xdr:cxnSp macro="">
      <xdr:nvCxnSpPr>
        <xdr:cNvPr id="314" name="直線コネクタ 313">
          <a:extLst>
            <a:ext uri="{FF2B5EF4-FFF2-40B4-BE49-F238E27FC236}">
              <a16:creationId xmlns:a16="http://schemas.microsoft.com/office/drawing/2014/main" id="{423CF0E7-F450-4346-9EE0-221F19046ACB}"/>
            </a:ext>
          </a:extLst>
        </xdr:cNvPr>
        <xdr:cNvCxnSpPr/>
      </xdr:nvCxnSpPr>
      <xdr:spPr>
        <a:xfrm flipV="1">
          <a:off x="1130300" y="1434356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099271B2-4F91-475D-9C29-F2859F068318}"/>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4097A33B-B64F-4217-BEE1-C222226A6234}"/>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5E3867F3-48FF-4C03-8B1A-917B01E3EC52}"/>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1166E0AA-3F15-44B7-94EF-E7A36DFFE68B}"/>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66239</xdr:rowOff>
    </xdr:from>
    <xdr:ext cx="405111" cy="259045"/>
    <xdr:sp macro="" textlink="">
      <xdr:nvSpPr>
        <xdr:cNvPr id="319" name="n_1mainValue【公営住宅】&#10;有形固定資産減価償却率">
          <a:extLst>
            <a:ext uri="{FF2B5EF4-FFF2-40B4-BE49-F238E27FC236}">
              <a16:creationId xmlns:a16="http://schemas.microsoft.com/office/drawing/2014/main" id="{41614AE9-E7D1-4A41-BD5F-8735FC86E016}"/>
            </a:ext>
          </a:extLst>
        </xdr:cNvPr>
        <xdr:cNvSpPr txBox="1"/>
      </xdr:nvSpPr>
      <xdr:spPr>
        <a:xfrm>
          <a:off x="3582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111958</xdr:rowOff>
    </xdr:from>
    <xdr:ext cx="405111" cy="259045"/>
    <xdr:sp macro="" textlink="">
      <xdr:nvSpPr>
        <xdr:cNvPr id="320" name="n_2mainValue【公営住宅】&#10;有形固定資産減価償却率">
          <a:extLst>
            <a:ext uri="{FF2B5EF4-FFF2-40B4-BE49-F238E27FC236}">
              <a16:creationId xmlns:a16="http://schemas.microsoft.com/office/drawing/2014/main" id="{29A7480D-AF71-4E9D-8228-A91DA1857007}"/>
            </a:ext>
          </a:extLst>
        </xdr:cNvPr>
        <xdr:cNvSpPr txBox="1"/>
      </xdr:nvSpPr>
      <xdr:spPr>
        <a:xfrm>
          <a:off x="2705744" y="1399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mainValue【公営住宅】&#10;有形固定資産減価償却率">
          <a:extLst>
            <a:ext uri="{FF2B5EF4-FFF2-40B4-BE49-F238E27FC236}">
              <a16:creationId xmlns:a16="http://schemas.microsoft.com/office/drawing/2014/main" id="{A8BA6495-5A36-4775-AE86-E6EA42F54A21}"/>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2" name="n_4mainValue【公営住宅】&#10;有形固定資産減価償却率">
          <a:extLst>
            <a:ext uri="{FF2B5EF4-FFF2-40B4-BE49-F238E27FC236}">
              <a16:creationId xmlns:a16="http://schemas.microsoft.com/office/drawing/2014/main" id="{F10F396C-5C9A-43EA-B734-6A03E1D8A699}"/>
            </a:ext>
          </a:extLst>
        </xdr:cNvPr>
        <xdr:cNvSpPr txBox="1"/>
      </xdr:nvSpPr>
      <xdr:spPr>
        <a:xfrm>
          <a:off x="927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E7BF8FD-347F-4BD1-8A5E-5CF5749C5FE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11FC4FB-B1C6-452A-AC87-3A0D710B949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2DD041B-8A59-41A2-BACD-2C1E9B0D3C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D4C6D1A-3E54-467B-85DA-26E10418BC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432673E5-5D31-4411-8AE8-1E3D9928F34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8673933-CFBE-4E60-84FE-88831DDA4CA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BBB28DF-DAC8-4001-911F-E88CCF1946E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280F52A2-785B-44F0-B431-6092F02A21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2F76002-800C-4FA5-9A5A-298D3AAE2F3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03CFBAB-38B1-46E5-A983-ED7F2BBE818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F93FFA1F-351A-4C31-A33F-0FD4711813B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3CBCE49C-8A40-48D7-92FE-CA94A969089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58E77C68-B744-4400-A5A7-7FEC751FC64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C909A82-85DC-4901-82BB-429098A9FA9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2793A368-5B73-476B-AEDC-A578509E5BE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8E428D61-CC34-44A3-BFF2-EAA162C3A6D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E1BBC333-ED9D-4F45-8C9D-C5694CED1A7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293A1012-7DF9-4F24-9C45-E7C29A850A3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9B0823C2-DB24-49A5-A12E-25009C3A794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130F8F37-5DE8-4016-8675-3ADD75C0EC73}"/>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BE429DA-E3D5-4FA1-A0A1-C9A01B13FDA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8880B61B-0E01-4C6B-9B89-1178746A7FF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90B1B88B-E33C-43DB-9A84-E1C63426326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DE7887C2-B78A-4C1A-A1BF-E77C0632BF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58B2B2C0-6206-49AA-B549-44C45012F6A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39D461B0-0135-499A-8B33-53E4EE3E0838}"/>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0897E30D-FFBD-49E2-8304-7DC92C4A08AD}"/>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7062B3E4-FC68-40C9-A21D-13A97A7FFD34}"/>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32E92D63-BB4F-4BA2-8BDF-0E8BE253443C}"/>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3DDB862D-0FDE-483F-AF0E-BB73632B1AAE}"/>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DFA6688E-F985-4F2B-88FD-FD4FA3FC8B69}"/>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98454EC3-2D67-4003-AD9A-F41F09AF7FA7}"/>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E3BC45E2-F4DB-46A9-86EF-056BC8339EB3}"/>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F8580AB0-09C6-422D-AE29-91A32F1BE1B6}"/>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8707F752-EE9E-4DCD-94DA-1F3DC6DB2E34}"/>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A936CD66-D24D-4279-BE3F-560F4BB1F03F}"/>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851B11E-D3CD-4352-ADF7-3CC8EBD0CB0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D075EC7-58A8-4B30-A450-80D9291743B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F4800EF-D02C-40CE-A060-3363E86A8C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0342B3A-614C-4484-9A0D-AFB99F55B93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289E3CC-F611-48DB-BA5F-72B52013E0A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89734</xdr:rowOff>
    </xdr:from>
    <xdr:to>
      <xdr:col>55</xdr:col>
      <xdr:colOff>50800</xdr:colOff>
      <xdr:row>86</xdr:row>
      <xdr:rowOff>19884</xdr:rowOff>
    </xdr:to>
    <xdr:sp macro="" textlink="">
      <xdr:nvSpPr>
        <xdr:cNvPr id="364" name="楕円 363">
          <a:extLst>
            <a:ext uri="{FF2B5EF4-FFF2-40B4-BE49-F238E27FC236}">
              <a16:creationId xmlns:a16="http://schemas.microsoft.com/office/drawing/2014/main" id="{D852A144-CCDC-4EF4-B60F-A39E5880EDF7}"/>
            </a:ext>
          </a:extLst>
        </xdr:cNvPr>
        <xdr:cNvSpPr/>
      </xdr:nvSpPr>
      <xdr:spPr>
        <a:xfrm>
          <a:off x="10426700" y="1466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4661</xdr:rowOff>
    </xdr:from>
    <xdr:ext cx="469744" cy="259045"/>
    <xdr:sp macro="" textlink="">
      <xdr:nvSpPr>
        <xdr:cNvPr id="365" name="【公営住宅】&#10;一人当たり面積該当値テキスト">
          <a:extLst>
            <a:ext uri="{FF2B5EF4-FFF2-40B4-BE49-F238E27FC236}">
              <a16:creationId xmlns:a16="http://schemas.microsoft.com/office/drawing/2014/main" id="{D6576B85-90B5-4E91-9CF7-73DD0C21C798}"/>
            </a:ext>
          </a:extLst>
        </xdr:cNvPr>
        <xdr:cNvSpPr txBox="1"/>
      </xdr:nvSpPr>
      <xdr:spPr>
        <a:xfrm>
          <a:off x="10515600" y="145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85489</xdr:rowOff>
    </xdr:from>
    <xdr:to>
      <xdr:col>50</xdr:col>
      <xdr:colOff>165100</xdr:colOff>
      <xdr:row>86</xdr:row>
      <xdr:rowOff>15639</xdr:rowOff>
    </xdr:to>
    <xdr:sp macro="" textlink="">
      <xdr:nvSpPr>
        <xdr:cNvPr id="366" name="楕円 365">
          <a:extLst>
            <a:ext uri="{FF2B5EF4-FFF2-40B4-BE49-F238E27FC236}">
              <a16:creationId xmlns:a16="http://schemas.microsoft.com/office/drawing/2014/main" id="{B1ADDC74-A193-45D9-9679-EBDBEDC33061}"/>
            </a:ext>
          </a:extLst>
        </xdr:cNvPr>
        <xdr:cNvSpPr/>
      </xdr:nvSpPr>
      <xdr:spPr>
        <a:xfrm>
          <a:off x="9588500" y="1465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136289</xdr:rowOff>
    </xdr:from>
    <xdr:to>
      <xdr:col>55</xdr:col>
      <xdr:colOff>0</xdr:colOff>
      <xdr:row>85</xdr:row>
      <xdr:rowOff>140534</xdr:rowOff>
    </xdr:to>
    <xdr:cxnSp macro="">
      <xdr:nvCxnSpPr>
        <xdr:cNvPr id="367" name="直線コネクタ 366">
          <a:extLst>
            <a:ext uri="{FF2B5EF4-FFF2-40B4-BE49-F238E27FC236}">
              <a16:creationId xmlns:a16="http://schemas.microsoft.com/office/drawing/2014/main" id="{E6800A2B-A034-4840-8A16-A3EBDF11C6FB}"/>
            </a:ext>
          </a:extLst>
        </xdr:cNvPr>
        <xdr:cNvCxnSpPr/>
      </xdr:nvCxnSpPr>
      <xdr:spPr>
        <a:xfrm>
          <a:off x="9639300" y="14709539"/>
          <a:ext cx="8382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88102</xdr:rowOff>
    </xdr:from>
    <xdr:to>
      <xdr:col>46</xdr:col>
      <xdr:colOff>38100</xdr:colOff>
      <xdr:row>86</xdr:row>
      <xdr:rowOff>18252</xdr:rowOff>
    </xdr:to>
    <xdr:sp macro="" textlink="">
      <xdr:nvSpPr>
        <xdr:cNvPr id="368" name="楕円 367">
          <a:extLst>
            <a:ext uri="{FF2B5EF4-FFF2-40B4-BE49-F238E27FC236}">
              <a16:creationId xmlns:a16="http://schemas.microsoft.com/office/drawing/2014/main" id="{9B978EA3-AE40-4B7D-8D99-4F8D42F83888}"/>
            </a:ext>
          </a:extLst>
        </xdr:cNvPr>
        <xdr:cNvSpPr/>
      </xdr:nvSpPr>
      <xdr:spPr>
        <a:xfrm>
          <a:off x="8699500" y="1466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136289</xdr:rowOff>
    </xdr:from>
    <xdr:to>
      <xdr:col>50</xdr:col>
      <xdr:colOff>114300</xdr:colOff>
      <xdr:row>85</xdr:row>
      <xdr:rowOff>138902</xdr:rowOff>
    </xdr:to>
    <xdr:cxnSp macro="">
      <xdr:nvCxnSpPr>
        <xdr:cNvPr id="369" name="直線コネクタ 368">
          <a:extLst>
            <a:ext uri="{FF2B5EF4-FFF2-40B4-BE49-F238E27FC236}">
              <a16:creationId xmlns:a16="http://schemas.microsoft.com/office/drawing/2014/main" id="{2F780732-EA58-4763-93B2-DF34AF0E4FA8}"/>
            </a:ext>
          </a:extLst>
        </xdr:cNvPr>
        <xdr:cNvCxnSpPr/>
      </xdr:nvCxnSpPr>
      <xdr:spPr>
        <a:xfrm flipV="1">
          <a:off x="8750300" y="14709539"/>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96810</xdr:rowOff>
    </xdr:from>
    <xdr:to>
      <xdr:col>41</xdr:col>
      <xdr:colOff>101600</xdr:colOff>
      <xdr:row>86</xdr:row>
      <xdr:rowOff>26960</xdr:rowOff>
    </xdr:to>
    <xdr:sp macro="" textlink="">
      <xdr:nvSpPr>
        <xdr:cNvPr id="370" name="楕円 369">
          <a:extLst>
            <a:ext uri="{FF2B5EF4-FFF2-40B4-BE49-F238E27FC236}">
              <a16:creationId xmlns:a16="http://schemas.microsoft.com/office/drawing/2014/main" id="{C1F23DC0-9D7B-4E0D-A092-122069CE6AAA}"/>
            </a:ext>
          </a:extLst>
        </xdr:cNvPr>
        <xdr:cNvSpPr/>
      </xdr:nvSpPr>
      <xdr:spPr>
        <a:xfrm>
          <a:off x="7810500" y="1467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138902</xdr:rowOff>
    </xdr:from>
    <xdr:to>
      <xdr:col>45</xdr:col>
      <xdr:colOff>177800</xdr:colOff>
      <xdr:row>85</xdr:row>
      <xdr:rowOff>147610</xdr:rowOff>
    </xdr:to>
    <xdr:cxnSp macro="">
      <xdr:nvCxnSpPr>
        <xdr:cNvPr id="371" name="直線コネクタ 370">
          <a:extLst>
            <a:ext uri="{FF2B5EF4-FFF2-40B4-BE49-F238E27FC236}">
              <a16:creationId xmlns:a16="http://schemas.microsoft.com/office/drawing/2014/main" id="{1879EFFC-A109-44BE-9A75-2E3B2C765044}"/>
            </a:ext>
          </a:extLst>
        </xdr:cNvPr>
        <xdr:cNvCxnSpPr/>
      </xdr:nvCxnSpPr>
      <xdr:spPr>
        <a:xfrm flipV="1">
          <a:off x="7861300" y="1471215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98769</xdr:rowOff>
    </xdr:from>
    <xdr:to>
      <xdr:col>36</xdr:col>
      <xdr:colOff>165100</xdr:colOff>
      <xdr:row>86</xdr:row>
      <xdr:rowOff>28919</xdr:rowOff>
    </xdr:to>
    <xdr:sp macro="" textlink="">
      <xdr:nvSpPr>
        <xdr:cNvPr id="372" name="楕円 371">
          <a:extLst>
            <a:ext uri="{FF2B5EF4-FFF2-40B4-BE49-F238E27FC236}">
              <a16:creationId xmlns:a16="http://schemas.microsoft.com/office/drawing/2014/main" id="{0C47124B-FFDF-4786-9EC2-C31E910AE640}"/>
            </a:ext>
          </a:extLst>
        </xdr:cNvPr>
        <xdr:cNvSpPr/>
      </xdr:nvSpPr>
      <xdr:spPr>
        <a:xfrm>
          <a:off x="6921500" y="1467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147610</xdr:rowOff>
    </xdr:from>
    <xdr:to>
      <xdr:col>41</xdr:col>
      <xdr:colOff>50800</xdr:colOff>
      <xdr:row>85</xdr:row>
      <xdr:rowOff>149569</xdr:rowOff>
    </xdr:to>
    <xdr:cxnSp macro="">
      <xdr:nvCxnSpPr>
        <xdr:cNvPr id="373" name="直線コネクタ 372">
          <a:extLst>
            <a:ext uri="{FF2B5EF4-FFF2-40B4-BE49-F238E27FC236}">
              <a16:creationId xmlns:a16="http://schemas.microsoft.com/office/drawing/2014/main" id="{2B56C418-E8C3-4D94-8040-9E22CA6B0151}"/>
            </a:ext>
          </a:extLst>
        </xdr:cNvPr>
        <xdr:cNvCxnSpPr/>
      </xdr:nvCxnSpPr>
      <xdr:spPr>
        <a:xfrm flipV="1">
          <a:off x="6972300" y="1472086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2E436569-9664-4F6E-9B32-5315A9BA0DC4}"/>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DFBD5EE9-8D42-4756-ACF9-99D117B804E0}"/>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182D5AC8-B71F-4557-BE2A-E23766B62E3E}"/>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84DADE8D-00E6-45C5-892D-D573489F3976}"/>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6766</xdr:rowOff>
    </xdr:from>
    <xdr:ext cx="469744" cy="259045"/>
    <xdr:sp macro="" textlink="">
      <xdr:nvSpPr>
        <xdr:cNvPr id="378" name="n_1mainValue【公営住宅】&#10;一人当たり面積">
          <a:extLst>
            <a:ext uri="{FF2B5EF4-FFF2-40B4-BE49-F238E27FC236}">
              <a16:creationId xmlns:a16="http://schemas.microsoft.com/office/drawing/2014/main" id="{027BE2FE-A7BC-4906-850E-6FDD5C5F2098}"/>
            </a:ext>
          </a:extLst>
        </xdr:cNvPr>
        <xdr:cNvSpPr txBox="1"/>
      </xdr:nvSpPr>
      <xdr:spPr>
        <a:xfrm>
          <a:off x="9391727" y="147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9379</xdr:rowOff>
    </xdr:from>
    <xdr:ext cx="469744" cy="259045"/>
    <xdr:sp macro="" textlink="">
      <xdr:nvSpPr>
        <xdr:cNvPr id="379" name="n_2mainValue【公営住宅】&#10;一人当たり面積">
          <a:extLst>
            <a:ext uri="{FF2B5EF4-FFF2-40B4-BE49-F238E27FC236}">
              <a16:creationId xmlns:a16="http://schemas.microsoft.com/office/drawing/2014/main" id="{C903BEFB-C410-4D18-945D-AD5CE70DB716}"/>
            </a:ext>
          </a:extLst>
        </xdr:cNvPr>
        <xdr:cNvSpPr txBox="1"/>
      </xdr:nvSpPr>
      <xdr:spPr>
        <a:xfrm>
          <a:off x="8515427" y="1475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18087</xdr:rowOff>
    </xdr:from>
    <xdr:ext cx="469744" cy="259045"/>
    <xdr:sp macro="" textlink="">
      <xdr:nvSpPr>
        <xdr:cNvPr id="380" name="n_3mainValue【公営住宅】&#10;一人当たり面積">
          <a:extLst>
            <a:ext uri="{FF2B5EF4-FFF2-40B4-BE49-F238E27FC236}">
              <a16:creationId xmlns:a16="http://schemas.microsoft.com/office/drawing/2014/main" id="{AD2EC624-6BB2-4878-9AB6-8BE9F7D3466D}"/>
            </a:ext>
          </a:extLst>
        </xdr:cNvPr>
        <xdr:cNvSpPr txBox="1"/>
      </xdr:nvSpPr>
      <xdr:spPr>
        <a:xfrm>
          <a:off x="7626427" y="147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20046</xdr:rowOff>
    </xdr:from>
    <xdr:ext cx="469744" cy="259045"/>
    <xdr:sp macro="" textlink="">
      <xdr:nvSpPr>
        <xdr:cNvPr id="381" name="n_4mainValue【公営住宅】&#10;一人当たり面積">
          <a:extLst>
            <a:ext uri="{FF2B5EF4-FFF2-40B4-BE49-F238E27FC236}">
              <a16:creationId xmlns:a16="http://schemas.microsoft.com/office/drawing/2014/main" id="{D091EC08-33BD-48CF-81A4-353317DF399E}"/>
            </a:ext>
          </a:extLst>
        </xdr:cNvPr>
        <xdr:cNvSpPr txBox="1"/>
      </xdr:nvSpPr>
      <xdr:spPr>
        <a:xfrm>
          <a:off x="6737427" y="1476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D62DCA37-78C7-47FA-AC0C-1F5EC8FC32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A2589C4A-0D64-488F-BB85-E3B971E5040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74CE9A7B-5DAD-4D56-95BB-27925F224AF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721F660A-F34F-445C-A955-A2D049293AF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FA34DF72-B1E7-48C0-8204-417F14A581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A58ED388-FD18-4D58-8104-AAD5487390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1B6BA25-0ED9-4509-BDD1-6FD25E002E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EF09CC2D-C4F4-4532-A1F4-93DF6D37BD4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66A80007-650F-4BB4-943D-10A262260F3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DA9632F-2CAC-412B-9F4B-16BB91E6D49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F19ED758-3D4D-4716-8FE2-463D6E8ED47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19A778D0-643A-4092-B9C0-419F4A71E8C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DB884ABA-BCC4-4F83-858C-9AA5C5AE08B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03BD1ECB-C684-4712-B33A-A62FC654A53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D08C0B5F-DCDD-476C-B4A3-38F98A7B45A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54856393-AAEA-405C-852C-8D5538FA101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244AE4C4-B360-4955-BD37-B6C4612BF51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9E948998-8D08-4106-86AC-F634FDF4C83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146490F5-53B1-41DA-9E80-C9043AFF35B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502A3A12-6925-4816-BCF8-233194431FA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686B1737-3285-4483-8A35-B6DEECC72EF1}"/>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8A450C6F-A9AA-4A8C-AC49-3CB8CE4EDDC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A8C3798E-F83F-418A-B1DE-5802E2FCE44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FA162CA5-FD55-48A2-8E0B-E04B3352F2D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107</xdr:row>
      <xdr:rowOff>106680</xdr:rowOff>
    </xdr:to>
    <xdr:cxnSp macro="">
      <xdr:nvCxnSpPr>
        <xdr:cNvPr id="406" name="直線コネクタ 405">
          <a:extLst>
            <a:ext uri="{FF2B5EF4-FFF2-40B4-BE49-F238E27FC236}">
              <a16:creationId xmlns:a16="http://schemas.microsoft.com/office/drawing/2014/main" id="{55EDF847-2ED5-41D3-96AA-286753D0BF87}"/>
            </a:ext>
          </a:extLst>
        </xdr:cNvPr>
        <xdr:cNvCxnSpPr/>
      </xdr:nvCxnSpPr>
      <xdr:spPr>
        <a:xfrm flipV="1">
          <a:off x="4634865" y="17074514"/>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110507</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B38D653C-F7E5-492B-9733-4F44CA5D2915}"/>
            </a:ext>
          </a:extLst>
        </xdr:cNvPr>
        <xdr:cNvSpPr txBox="1"/>
      </xdr:nvSpPr>
      <xdr:spPr>
        <a:xfrm>
          <a:off x="4673600"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106680</xdr:rowOff>
    </xdr:from>
    <xdr:to>
      <xdr:col>24</xdr:col>
      <xdr:colOff>152400</xdr:colOff>
      <xdr:row>107</xdr:row>
      <xdr:rowOff>106680</xdr:rowOff>
    </xdr:to>
    <xdr:cxnSp macro="">
      <xdr:nvCxnSpPr>
        <xdr:cNvPr id="408" name="直線コネクタ 407">
          <a:extLst>
            <a:ext uri="{FF2B5EF4-FFF2-40B4-BE49-F238E27FC236}">
              <a16:creationId xmlns:a16="http://schemas.microsoft.com/office/drawing/2014/main" id="{0229D2E5-66E9-4897-AFBC-CB2616B731A9}"/>
            </a:ext>
          </a:extLst>
        </xdr:cNvPr>
        <xdr:cNvCxnSpPr/>
      </xdr:nvCxnSpPr>
      <xdr:spPr>
        <a:xfrm>
          <a:off x="4546600" y="1845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82EBC517-F853-41FB-BD96-18025A9B20C9}"/>
            </a:ext>
          </a:extLst>
        </xdr:cNvPr>
        <xdr:cNvSpPr txBox="1"/>
      </xdr:nvSpPr>
      <xdr:spPr>
        <a:xfrm>
          <a:off x="4673600" y="1684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0" name="直線コネクタ 409">
          <a:extLst>
            <a:ext uri="{FF2B5EF4-FFF2-40B4-BE49-F238E27FC236}">
              <a16:creationId xmlns:a16="http://schemas.microsoft.com/office/drawing/2014/main" id="{6E37580A-30CF-4905-8231-598D5FD1BE34}"/>
            </a:ext>
          </a:extLst>
        </xdr:cNvPr>
        <xdr:cNvCxnSpPr/>
      </xdr:nvCxnSpPr>
      <xdr:spPr>
        <a:xfrm>
          <a:off x="4546600" y="170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160038</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E56F164E-6FF5-42C7-94D9-A8027E2175B8}"/>
            </a:ext>
          </a:extLst>
        </xdr:cNvPr>
        <xdr:cNvSpPr txBox="1"/>
      </xdr:nvSpPr>
      <xdr:spPr>
        <a:xfrm>
          <a:off x="4673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10161</xdr:rowOff>
    </xdr:from>
    <xdr:to>
      <xdr:col>24</xdr:col>
      <xdr:colOff>114300</xdr:colOff>
      <xdr:row>103</xdr:row>
      <xdr:rowOff>111761</xdr:rowOff>
    </xdr:to>
    <xdr:sp macro="" textlink="">
      <xdr:nvSpPr>
        <xdr:cNvPr id="412" name="フローチャート: 判断 411">
          <a:extLst>
            <a:ext uri="{FF2B5EF4-FFF2-40B4-BE49-F238E27FC236}">
              <a16:creationId xmlns:a16="http://schemas.microsoft.com/office/drawing/2014/main" id="{E01396BD-074A-4149-A6CD-1A2D4E0C74FA}"/>
            </a:ext>
          </a:extLst>
        </xdr:cNvPr>
        <xdr:cNvSpPr/>
      </xdr:nvSpPr>
      <xdr:spPr>
        <a:xfrm>
          <a:off x="4584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145414</xdr:rowOff>
    </xdr:from>
    <xdr:to>
      <xdr:col>20</xdr:col>
      <xdr:colOff>38100</xdr:colOff>
      <xdr:row>103</xdr:row>
      <xdr:rowOff>75564</xdr:rowOff>
    </xdr:to>
    <xdr:sp macro="" textlink="">
      <xdr:nvSpPr>
        <xdr:cNvPr id="413" name="フローチャート: 判断 412">
          <a:extLst>
            <a:ext uri="{FF2B5EF4-FFF2-40B4-BE49-F238E27FC236}">
              <a16:creationId xmlns:a16="http://schemas.microsoft.com/office/drawing/2014/main" id="{8A13C51E-2DD4-49AD-A825-04AD1DC1A430}"/>
            </a:ext>
          </a:extLst>
        </xdr:cNvPr>
        <xdr:cNvSpPr/>
      </xdr:nvSpPr>
      <xdr:spPr>
        <a:xfrm>
          <a:off x="3746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118745</xdr:rowOff>
    </xdr:from>
    <xdr:to>
      <xdr:col>15</xdr:col>
      <xdr:colOff>101600</xdr:colOff>
      <xdr:row>103</xdr:row>
      <xdr:rowOff>48895</xdr:rowOff>
    </xdr:to>
    <xdr:sp macro="" textlink="">
      <xdr:nvSpPr>
        <xdr:cNvPr id="414" name="フローチャート: 判断 413">
          <a:extLst>
            <a:ext uri="{FF2B5EF4-FFF2-40B4-BE49-F238E27FC236}">
              <a16:creationId xmlns:a16="http://schemas.microsoft.com/office/drawing/2014/main" id="{5CD84229-CDA3-42B2-8E5F-C5A3EB97A47E}"/>
            </a:ext>
          </a:extLst>
        </xdr:cNvPr>
        <xdr:cNvSpPr/>
      </xdr:nvSpPr>
      <xdr:spPr>
        <a:xfrm>
          <a:off x="285750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84455</xdr:rowOff>
    </xdr:from>
    <xdr:to>
      <xdr:col>10</xdr:col>
      <xdr:colOff>165100</xdr:colOff>
      <xdr:row>103</xdr:row>
      <xdr:rowOff>14605</xdr:rowOff>
    </xdr:to>
    <xdr:sp macro="" textlink="">
      <xdr:nvSpPr>
        <xdr:cNvPr id="415" name="フローチャート: 判断 414">
          <a:extLst>
            <a:ext uri="{FF2B5EF4-FFF2-40B4-BE49-F238E27FC236}">
              <a16:creationId xmlns:a16="http://schemas.microsoft.com/office/drawing/2014/main" id="{44D45515-20F9-4F76-AA68-3E64F0F47724}"/>
            </a:ext>
          </a:extLst>
        </xdr:cNvPr>
        <xdr:cNvSpPr/>
      </xdr:nvSpPr>
      <xdr:spPr>
        <a:xfrm>
          <a:off x="1968500" y="175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92075</xdr:rowOff>
    </xdr:from>
    <xdr:to>
      <xdr:col>6</xdr:col>
      <xdr:colOff>38100</xdr:colOff>
      <xdr:row>103</xdr:row>
      <xdr:rowOff>22225</xdr:rowOff>
    </xdr:to>
    <xdr:sp macro="" textlink="">
      <xdr:nvSpPr>
        <xdr:cNvPr id="416" name="フローチャート: 判断 415">
          <a:extLst>
            <a:ext uri="{FF2B5EF4-FFF2-40B4-BE49-F238E27FC236}">
              <a16:creationId xmlns:a16="http://schemas.microsoft.com/office/drawing/2014/main" id="{C9282325-0914-4309-B4F8-2CA533903C7F}"/>
            </a:ext>
          </a:extLst>
        </xdr:cNvPr>
        <xdr:cNvSpPr/>
      </xdr:nvSpPr>
      <xdr:spPr>
        <a:xfrm>
          <a:off x="1079500" y="1757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CE276C8-42A6-48A0-A33F-901A35B8B0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306F5CB-BB03-487E-87BE-A96E42B3D80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7525A94-63D1-44DA-B8D4-6EE20ACE51E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4F15B5B-9DBC-4118-8962-8EA103E7FB7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89904FF-1023-4161-925A-02E98CD8A6B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69214</xdr:rowOff>
    </xdr:from>
    <xdr:to>
      <xdr:col>24</xdr:col>
      <xdr:colOff>114300</xdr:colOff>
      <xdr:row>102</xdr:row>
      <xdr:rowOff>170814</xdr:rowOff>
    </xdr:to>
    <xdr:sp macro="" textlink="">
      <xdr:nvSpPr>
        <xdr:cNvPr id="422" name="楕円 421">
          <a:extLst>
            <a:ext uri="{FF2B5EF4-FFF2-40B4-BE49-F238E27FC236}">
              <a16:creationId xmlns:a16="http://schemas.microsoft.com/office/drawing/2014/main" id="{5D02847B-DC38-4E8C-9371-5E41D0A27585}"/>
            </a:ext>
          </a:extLst>
        </xdr:cNvPr>
        <xdr:cNvSpPr/>
      </xdr:nvSpPr>
      <xdr:spPr>
        <a:xfrm>
          <a:off x="4584700" y="1755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92091</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89659D8E-08A5-442B-8A07-ED6898F5733D}"/>
            </a:ext>
          </a:extLst>
        </xdr:cNvPr>
        <xdr:cNvSpPr txBox="1"/>
      </xdr:nvSpPr>
      <xdr:spPr>
        <a:xfrm>
          <a:off x="4673600"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36830</xdr:rowOff>
    </xdr:from>
    <xdr:to>
      <xdr:col>20</xdr:col>
      <xdr:colOff>38100</xdr:colOff>
      <xdr:row>102</xdr:row>
      <xdr:rowOff>138430</xdr:rowOff>
    </xdr:to>
    <xdr:sp macro="" textlink="">
      <xdr:nvSpPr>
        <xdr:cNvPr id="424" name="楕円 423">
          <a:extLst>
            <a:ext uri="{FF2B5EF4-FFF2-40B4-BE49-F238E27FC236}">
              <a16:creationId xmlns:a16="http://schemas.microsoft.com/office/drawing/2014/main" id="{28ADB2D9-F199-4109-8D00-3392483E80B4}"/>
            </a:ext>
          </a:extLst>
        </xdr:cNvPr>
        <xdr:cNvSpPr/>
      </xdr:nvSpPr>
      <xdr:spPr>
        <a:xfrm>
          <a:off x="3746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87630</xdr:rowOff>
    </xdr:from>
    <xdr:to>
      <xdr:col>24</xdr:col>
      <xdr:colOff>63500</xdr:colOff>
      <xdr:row>102</xdr:row>
      <xdr:rowOff>120014</xdr:rowOff>
    </xdr:to>
    <xdr:cxnSp macro="">
      <xdr:nvCxnSpPr>
        <xdr:cNvPr id="425" name="直線コネクタ 424">
          <a:extLst>
            <a:ext uri="{FF2B5EF4-FFF2-40B4-BE49-F238E27FC236}">
              <a16:creationId xmlns:a16="http://schemas.microsoft.com/office/drawing/2014/main" id="{9F040687-761C-4781-9CDE-15E81D13179F}"/>
            </a:ext>
          </a:extLst>
        </xdr:cNvPr>
        <xdr:cNvCxnSpPr/>
      </xdr:nvCxnSpPr>
      <xdr:spPr>
        <a:xfrm>
          <a:off x="3797300" y="1757553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170180</xdr:rowOff>
    </xdr:from>
    <xdr:to>
      <xdr:col>15</xdr:col>
      <xdr:colOff>101600</xdr:colOff>
      <xdr:row>102</xdr:row>
      <xdr:rowOff>100330</xdr:rowOff>
    </xdr:to>
    <xdr:sp macro="" textlink="">
      <xdr:nvSpPr>
        <xdr:cNvPr id="426" name="楕円 425">
          <a:extLst>
            <a:ext uri="{FF2B5EF4-FFF2-40B4-BE49-F238E27FC236}">
              <a16:creationId xmlns:a16="http://schemas.microsoft.com/office/drawing/2014/main" id="{95EDBDFD-3887-429E-A77D-6B3633F6CFC9}"/>
            </a:ext>
          </a:extLst>
        </xdr:cNvPr>
        <xdr:cNvSpPr/>
      </xdr:nvSpPr>
      <xdr:spPr>
        <a:xfrm>
          <a:off x="2857500" y="1748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49530</xdr:rowOff>
    </xdr:from>
    <xdr:to>
      <xdr:col>19</xdr:col>
      <xdr:colOff>177800</xdr:colOff>
      <xdr:row>102</xdr:row>
      <xdr:rowOff>87630</xdr:rowOff>
    </xdr:to>
    <xdr:cxnSp macro="">
      <xdr:nvCxnSpPr>
        <xdr:cNvPr id="427" name="直線コネクタ 426">
          <a:extLst>
            <a:ext uri="{FF2B5EF4-FFF2-40B4-BE49-F238E27FC236}">
              <a16:creationId xmlns:a16="http://schemas.microsoft.com/office/drawing/2014/main" id="{C598FFEC-AFF6-4791-AA2F-E8240B23796A}"/>
            </a:ext>
          </a:extLst>
        </xdr:cNvPr>
        <xdr:cNvCxnSpPr/>
      </xdr:nvCxnSpPr>
      <xdr:spPr>
        <a:xfrm>
          <a:off x="2908300" y="17537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137795</xdr:rowOff>
    </xdr:from>
    <xdr:to>
      <xdr:col>10</xdr:col>
      <xdr:colOff>165100</xdr:colOff>
      <xdr:row>102</xdr:row>
      <xdr:rowOff>67945</xdr:rowOff>
    </xdr:to>
    <xdr:sp macro="" textlink="">
      <xdr:nvSpPr>
        <xdr:cNvPr id="428" name="楕円 427">
          <a:extLst>
            <a:ext uri="{FF2B5EF4-FFF2-40B4-BE49-F238E27FC236}">
              <a16:creationId xmlns:a16="http://schemas.microsoft.com/office/drawing/2014/main" id="{11834837-44AB-4B92-B43E-16DE76BD6B8F}"/>
            </a:ext>
          </a:extLst>
        </xdr:cNvPr>
        <xdr:cNvSpPr/>
      </xdr:nvSpPr>
      <xdr:spPr>
        <a:xfrm>
          <a:off x="19685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17145</xdr:rowOff>
    </xdr:from>
    <xdr:to>
      <xdr:col>15</xdr:col>
      <xdr:colOff>50800</xdr:colOff>
      <xdr:row>102</xdr:row>
      <xdr:rowOff>49530</xdr:rowOff>
    </xdr:to>
    <xdr:cxnSp macro="">
      <xdr:nvCxnSpPr>
        <xdr:cNvPr id="429" name="直線コネクタ 428">
          <a:extLst>
            <a:ext uri="{FF2B5EF4-FFF2-40B4-BE49-F238E27FC236}">
              <a16:creationId xmlns:a16="http://schemas.microsoft.com/office/drawing/2014/main" id="{2B44468B-8398-4E48-B1C4-38D29F95D0BD}"/>
            </a:ext>
          </a:extLst>
        </xdr:cNvPr>
        <xdr:cNvCxnSpPr/>
      </xdr:nvCxnSpPr>
      <xdr:spPr>
        <a:xfrm>
          <a:off x="2019300" y="175050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4445</xdr:rowOff>
    </xdr:from>
    <xdr:to>
      <xdr:col>6</xdr:col>
      <xdr:colOff>38100</xdr:colOff>
      <xdr:row>102</xdr:row>
      <xdr:rowOff>106045</xdr:rowOff>
    </xdr:to>
    <xdr:sp macro="" textlink="">
      <xdr:nvSpPr>
        <xdr:cNvPr id="430" name="楕円 429">
          <a:extLst>
            <a:ext uri="{FF2B5EF4-FFF2-40B4-BE49-F238E27FC236}">
              <a16:creationId xmlns:a16="http://schemas.microsoft.com/office/drawing/2014/main" id="{4F197327-B3E5-4188-8EB1-532497961194}"/>
            </a:ext>
          </a:extLst>
        </xdr:cNvPr>
        <xdr:cNvSpPr/>
      </xdr:nvSpPr>
      <xdr:spPr>
        <a:xfrm>
          <a:off x="1079500" y="174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17145</xdr:rowOff>
    </xdr:from>
    <xdr:to>
      <xdr:col>10</xdr:col>
      <xdr:colOff>114300</xdr:colOff>
      <xdr:row>102</xdr:row>
      <xdr:rowOff>55245</xdr:rowOff>
    </xdr:to>
    <xdr:cxnSp macro="">
      <xdr:nvCxnSpPr>
        <xdr:cNvPr id="431" name="直線コネクタ 430">
          <a:extLst>
            <a:ext uri="{FF2B5EF4-FFF2-40B4-BE49-F238E27FC236}">
              <a16:creationId xmlns:a16="http://schemas.microsoft.com/office/drawing/2014/main" id="{A7808E7A-B7BC-4CCC-8ADD-C18A00BD7080}"/>
            </a:ext>
          </a:extLst>
        </xdr:cNvPr>
        <xdr:cNvCxnSpPr/>
      </xdr:nvCxnSpPr>
      <xdr:spPr>
        <a:xfrm flipV="1">
          <a:off x="1130300" y="17505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66691</xdr:rowOff>
    </xdr:from>
    <xdr:ext cx="405111" cy="259045"/>
    <xdr:sp macro="" textlink="">
      <xdr:nvSpPr>
        <xdr:cNvPr id="432" name="n_1aveValue【港湾・漁港】&#10;有形固定資産減価償却率">
          <a:extLst>
            <a:ext uri="{FF2B5EF4-FFF2-40B4-BE49-F238E27FC236}">
              <a16:creationId xmlns:a16="http://schemas.microsoft.com/office/drawing/2014/main" id="{6434E21B-D868-467C-868D-C29588A0BC61}"/>
            </a:ext>
          </a:extLst>
        </xdr:cNvPr>
        <xdr:cNvSpPr txBox="1"/>
      </xdr:nvSpPr>
      <xdr:spPr>
        <a:xfrm>
          <a:off x="35820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40022</xdr:rowOff>
    </xdr:from>
    <xdr:ext cx="405111" cy="259045"/>
    <xdr:sp macro="" textlink="">
      <xdr:nvSpPr>
        <xdr:cNvPr id="433" name="n_2aveValue【港湾・漁港】&#10;有形固定資産減価償却率">
          <a:extLst>
            <a:ext uri="{FF2B5EF4-FFF2-40B4-BE49-F238E27FC236}">
              <a16:creationId xmlns:a16="http://schemas.microsoft.com/office/drawing/2014/main" id="{372F4BDA-3A78-4C84-A1A0-84FD0F425FA8}"/>
            </a:ext>
          </a:extLst>
        </xdr:cNvPr>
        <xdr:cNvSpPr txBox="1"/>
      </xdr:nvSpPr>
      <xdr:spPr>
        <a:xfrm>
          <a:off x="27057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5732</xdr:rowOff>
    </xdr:from>
    <xdr:ext cx="405111" cy="259045"/>
    <xdr:sp macro="" textlink="">
      <xdr:nvSpPr>
        <xdr:cNvPr id="434" name="n_3aveValue【港湾・漁港】&#10;有形固定資産減価償却率">
          <a:extLst>
            <a:ext uri="{FF2B5EF4-FFF2-40B4-BE49-F238E27FC236}">
              <a16:creationId xmlns:a16="http://schemas.microsoft.com/office/drawing/2014/main" id="{F7F69DFE-0A29-4050-B0F7-86BD51785862}"/>
            </a:ext>
          </a:extLst>
        </xdr:cNvPr>
        <xdr:cNvSpPr txBox="1"/>
      </xdr:nvSpPr>
      <xdr:spPr>
        <a:xfrm>
          <a:off x="1816744" y="1766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13352</xdr:rowOff>
    </xdr:from>
    <xdr:ext cx="405111" cy="259045"/>
    <xdr:sp macro="" textlink="">
      <xdr:nvSpPr>
        <xdr:cNvPr id="435" name="n_4aveValue【港湾・漁港】&#10;有形固定資産減価償却率">
          <a:extLst>
            <a:ext uri="{FF2B5EF4-FFF2-40B4-BE49-F238E27FC236}">
              <a16:creationId xmlns:a16="http://schemas.microsoft.com/office/drawing/2014/main" id="{8A5D20FF-EB96-4DC1-A090-535FE03B1997}"/>
            </a:ext>
          </a:extLst>
        </xdr:cNvPr>
        <xdr:cNvSpPr txBox="1"/>
      </xdr:nvSpPr>
      <xdr:spPr>
        <a:xfrm>
          <a:off x="927744" y="1767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154957</xdr:rowOff>
    </xdr:from>
    <xdr:ext cx="405111" cy="259045"/>
    <xdr:sp macro="" textlink="">
      <xdr:nvSpPr>
        <xdr:cNvPr id="436" name="n_1mainValue【港湾・漁港】&#10;有形固定資産減価償却率">
          <a:extLst>
            <a:ext uri="{FF2B5EF4-FFF2-40B4-BE49-F238E27FC236}">
              <a16:creationId xmlns:a16="http://schemas.microsoft.com/office/drawing/2014/main" id="{F34014B4-9037-4D58-A2B3-FF2ACEAF4295}"/>
            </a:ext>
          </a:extLst>
        </xdr:cNvPr>
        <xdr:cNvSpPr txBox="1"/>
      </xdr:nvSpPr>
      <xdr:spPr>
        <a:xfrm>
          <a:off x="35820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116857</xdr:rowOff>
    </xdr:from>
    <xdr:ext cx="405111" cy="259045"/>
    <xdr:sp macro="" textlink="">
      <xdr:nvSpPr>
        <xdr:cNvPr id="437" name="n_2mainValue【港湾・漁港】&#10;有形固定資産減価償却率">
          <a:extLst>
            <a:ext uri="{FF2B5EF4-FFF2-40B4-BE49-F238E27FC236}">
              <a16:creationId xmlns:a16="http://schemas.microsoft.com/office/drawing/2014/main" id="{1BA35BA5-33C9-4A98-87F6-F439774398ED}"/>
            </a:ext>
          </a:extLst>
        </xdr:cNvPr>
        <xdr:cNvSpPr txBox="1"/>
      </xdr:nvSpPr>
      <xdr:spPr>
        <a:xfrm>
          <a:off x="2705744" y="1726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84472</xdr:rowOff>
    </xdr:from>
    <xdr:ext cx="405111" cy="259045"/>
    <xdr:sp macro="" textlink="">
      <xdr:nvSpPr>
        <xdr:cNvPr id="438" name="n_3mainValue【港湾・漁港】&#10;有形固定資産減価償却率">
          <a:extLst>
            <a:ext uri="{FF2B5EF4-FFF2-40B4-BE49-F238E27FC236}">
              <a16:creationId xmlns:a16="http://schemas.microsoft.com/office/drawing/2014/main" id="{947B84B6-DFD5-4332-ACB0-83F84FDEABF4}"/>
            </a:ext>
          </a:extLst>
        </xdr:cNvPr>
        <xdr:cNvSpPr txBox="1"/>
      </xdr:nvSpPr>
      <xdr:spPr>
        <a:xfrm>
          <a:off x="1816744"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122572</xdr:rowOff>
    </xdr:from>
    <xdr:ext cx="405111" cy="259045"/>
    <xdr:sp macro="" textlink="">
      <xdr:nvSpPr>
        <xdr:cNvPr id="439" name="n_4mainValue【港湾・漁港】&#10;有形固定資産減価償却率">
          <a:extLst>
            <a:ext uri="{FF2B5EF4-FFF2-40B4-BE49-F238E27FC236}">
              <a16:creationId xmlns:a16="http://schemas.microsoft.com/office/drawing/2014/main" id="{250A811E-1DF1-47F3-ABAA-167764292F7B}"/>
            </a:ext>
          </a:extLst>
        </xdr:cNvPr>
        <xdr:cNvSpPr txBox="1"/>
      </xdr:nvSpPr>
      <xdr:spPr>
        <a:xfrm>
          <a:off x="92774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5FC8C0A-9439-4F7B-BCF5-507F6D7D6D8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109C5DD2-B0FD-418E-9F4C-A549D028A9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D71C1D24-362B-41B7-AFF0-A1DF5D059E2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EECE30C-E6CC-4212-82FB-7FC3D5E413C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FFA278A8-FCDB-4435-BB31-7C91DBCD5CF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36FB36CA-2C38-4D15-B26F-4D327A78FCE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10A1105E-F104-4CDE-9BFF-D07CC2D1EE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EBD2F7D7-53C0-468A-BF54-8A80598484F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B6AABA6B-3434-4BFC-984F-FFB7324AAE3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E04D8986-9E76-469A-A69C-C21A798BE54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0" name="直線コネクタ 449">
          <a:extLst>
            <a:ext uri="{FF2B5EF4-FFF2-40B4-BE49-F238E27FC236}">
              <a16:creationId xmlns:a16="http://schemas.microsoft.com/office/drawing/2014/main" id="{02AC2108-F8C4-48CF-91A9-D16F6A0A0DBB}"/>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1" name="テキスト ボックス 450">
          <a:extLst>
            <a:ext uri="{FF2B5EF4-FFF2-40B4-BE49-F238E27FC236}">
              <a16:creationId xmlns:a16="http://schemas.microsoft.com/office/drawing/2014/main" id="{C27B60D2-3F87-413A-8489-6554B9D526E9}"/>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2" name="直線コネクタ 451">
          <a:extLst>
            <a:ext uri="{FF2B5EF4-FFF2-40B4-BE49-F238E27FC236}">
              <a16:creationId xmlns:a16="http://schemas.microsoft.com/office/drawing/2014/main" id="{4E5F23F0-6599-49B6-87D3-EFFC1FD0ECED}"/>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3" name="テキスト ボックス 452">
          <a:extLst>
            <a:ext uri="{FF2B5EF4-FFF2-40B4-BE49-F238E27FC236}">
              <a16:creationId xmlns:a16="http://schemas.microsoft.com/office/drawing/2014/main" id="{FF6E5DB4-5178-49C4-8E1C-319F6A3B945F}"/>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4" name="直線コネクタ 453">
          <a:extLst>
            <a:ext uri="{FF2B5EF4-FFF2-40B4-BE49-F238E27FC236}">
              <a16:creationId xmlns:a16="http://schemas.microsoft.com/office/drawing/2014/main" id="{12B59EDD-D1A9-4C78-A6EB-5E1FA56924A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5" name="テキスト ボックス 454">
          <a:extLst>
            <a:ext uri="{FF2B5EF4-FFF2-40B4-BE49-F238E27FC236}">
              <a16:creationId xmlns:a16="http://schemas.microsoft.com/office/drawing/2014/main" id="{704BDDD3-6B56-4749-A3D8-BDCA22DA889A}"/>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6" name="直線コネクタ 455">
          <a:extLst>
            <a:ext uri="{FF2B5EF4-FFF2-40B4-BE49-F238E27FC236}">
              <a16:creationId xmlns:a16="http://schemas.microsoft.com/office/drawing/2014/main" id="{1C112DC4-5CF4-4A5D-ABE3-7E807E1ACBCC}"/>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7" name="テキスト ボックス 456">
          <a:extLst>
            <a:ext uri="{FF2B5EF4-FFF2-40B4-BE49-F238E27FC236}">
              <a16:creationId xmlns:a16="http://schemas.microsoft.com/office/drawing/2014/main" id="{917275C7-38E0-4C46-8D68-B8E8D3BA1372}"/>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8" name="直線コネクタ 457">
          <a:extLst>
            <a:ext uri="{FF2B5EF4-FFF2-40B4-BE49-F238E27FC236}">
              <a16:creationId xmlns:a16="http://schemas.microsoft.com/office/drawing/2014/main" id="{CA83AED4-6DB6-41C2-A50B-2F79DE5B7EE2}"/>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9" name="テキスト ボックス 458">
          <a:extLst>
            <a:ext uri="{FF2B5EF4-FFF2-40B4-BE49-F238E27FC236}">
              <a16:creationId xmlns:a16="http://schemas.microsoft.com/office/drawing/2014/main" id="{420BC6CB-2E56-4240-96F4-AB3A4A9FD22F}"/>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0" name="直線コネクタ 459">
          <a:extLst>
            <a:ext uri="{FF2B5EF4-FFF2-40B4-BE49-F238E27FC236}">
              <a16:creationId xmlns:a16="http://schemas.microsoft.com/office/drawing/2014/main" id="{D3E57B12-E0AE-4877-8EA1-15ECFA97B8D9}"/>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1" name="テキスト ボックス 460">
          <a:extLst>
            <a:ext uri="{FF2B5EF4-FFF2-40B4-BE49-F238E27FC236}">
              <a16:creationId xmlns:a16="http://schemas.microsoft.com/office/drawing/2014/main" id="{1D0846B9-F9B2-431B-8F3A-436EA84A51E8}"/>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80EA907B-6EB6-4F1F-9109-4B8E9DC5445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CB06E667-49BE-4B69-AB9C-D0ACB672A7B6}"/>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3EA09A90-FBDD-4DF0-BDEB-542FF9C8CE2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116089</xdr:rowOff>
    </xdr:from>
    <xdr:to>
      <xdr:col>54</xdr:col>
      <xdr:colOff>189865</xdr:colOff>
      <xdr:row>109</xdr:row>
      <xdr:rowOff>25727</xdr:rowOff>
    </xdr:to>
    <xdr:cxnSp macro="">
      <xdr:nvCxnSpPr>
        <xdr:cNvPr id="465" name="直線コネクタ 464">
          <a:extLst>
            <a:ext uri="{FF2B5EF4-FFF2-40B4-BE49-F238E27FC236}">
              <a16:creationId xmlns:a16="http://schemas.microsoft.com/office/drawing/2014/main" id="{B7652041-62E1-48AE-9374-E2EF6709D82F}"/>
            </a:ext>
          </a:extLst>
        </xdr:cNvPr>
        <xdr:cNvCxnSpPr/>
      </xdr:nvCxnSpPr>
      <xdr:spPr>
        <a:xfrm flipV="1">
          <a:off x="10476865" y="17261089"/>
          <a:ext cx="0" cy="145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29554</xdr:rowOff>
    </xdr:from>
    <xdr:ext cx="469744" cy="259045"/>
    <xdr:sp macro="" textlink="">
      <xdr:nvSpPr>
        <xdr:cNvPr id="466" name="【港湾・漁港】&#10;一人当たり有形固定資産（償却資産）額最小値テキスト">
          <a:extLst>
            <a:ext uri="{FF2B5EF4-FFF2-40B4-BE49-F238E27FC236}">
              <a16:creationId xmlns:a16="http://schemas.microsoft.com/office/drawing/2014/main" id="{69C35E0A-E38E-4715-A2CD-759855572AE3}"/>
            </a:ext>
          </a:extLst>
        </xdr:cNvPr>
        <xdr:cNvSpPr txBox="1"/>
      </xdr:nvSpPr>
      <xdr:spPr>
        <a:xfrm>
          <a:off x="10515600" y="1871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25727</xdr:rowOff>
    </xdr:from>
    <xdr:to>
      <xdr:col>55</xdr:col>
      <xdr:colOff>88900</xdr:colOff>
      <xdr:row>109</xdr:row>
      <xdr:rowOff>25727</xdr:rowOff>
    </xdr:to>
    <xdr:cxnSp macro="">
      <xdr:nvCxnSpPr>
        <xdr:cNvPr id="467" name="直線コネクタ 466">
          <a:extLst>
            <a:ext uri="{FF2B5EF4-FFF2-40B4-BE49-F238E27FC236}">
              <a16:creationId xmlns:a16="http://schemas.microsoft.com/office/drawing/2014/main" id="{C031148B-B52E-4CE3-AFCD-A5FD6E8E8CF1}"/>
            </a:ext>
          </a:extLst>
        </xdr:cNvPr>
        <xdr:cNvCxnSpPr/>
      </xdr:nvCxnSpPr>
      <xdr:spPr>
        <a:xfrm>
          <a:off x="10388600" y="1871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62766</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E86B8B37-5915-49A4-A668-770CDDFF7D91}"/>
            </a:ext>
          </a:extLst>
        </xdr:cNvPr>
        <xdr:cNvSpPr txBox="1"/>
      </xdr:nvSpPr>
      <xdr:spPr>
        <a:xfrm>
          <a:off x="10515600" y="1703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116089</xdr:rowOff>
    </xdr:from>
    <xdr:to>
      <xdr:col>55</xdr:col>
      <xdr:colOff>88900</xdr:colOff>
      <xdr:row>100</xdr:row>
      <xdr:rowOff>116089</xdr:rowOff>
    </xdr:to>
    <xdr:cxnSp macro="">
      <xdr:nvCxnSpPr>
        <xdr:cNvPr id="469" name="直線コネクタ 468">
          <a:extLst>
            <a:ext uri="{FF2B5EF4-FFF2-40B4-BE49-F238E27FC236}">
              <a16:creationId xmlns:a16="http://schemas.microsoft.com/office/drawing/2014/main" id="{D63E4D3F-40C5-440A-B0AC-55E4599EFA2F}"/>
            </a:ext>
          </a:extLst>
        </xdr:cNvPr>
        <xdr:cNvCxnSpPr/>
      </xdr:nvCxnSpPr>
      <xdr:spPr>
        <a:xfrm>
          <a:off x="10388600" y="1726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2281</xdr:rowOff>
    </xdr:from>
    <xdr:ext cx="599010" cy="259045"/>
    <xdr:sp macro="" textlink="">
      <xdr:nvSpPr>
        <xdr:cNvPr id="470" name="【港湾・漁港】&#10;一人当たり有形固定資産（償却資産）額平均値テキスト">
          <a:extLst>
            <a:ext uri="{FF2B5EF4-FFF2-40B4-BE49-F238E27FC236}">
              <a16:creationId xmlns:a16="http://schemas.microsoft.com/office/drawing/2014/main" id="{89E16D74-0524-4CB2-8D70-33FB52C8848C}"/>
            </a:ext>
          </a:extLst>
        </xdr:cNvPr>
        <xdr:cNvSpPr txBox="1"/>
      </xdr:nvSpPr>
      <xdr:spPr>
        <a:xfrm>
          <a:off x="10515600" y="178330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23854</xdr:rowOff>
    </xdr:from>
    <xdr:to>
      <xdr:col>55</xdr:col>
      <xdr:colOff>50800</xdr:colOff>
      <xdr:row>104</xdr:row>
      <xdr:rowOff>125454</xdr:rowOff>
    </xdr:to>
    <xdr:sp macro="" textlink="">
      <xdr:nvSpPr>
        <xdr:cNvPr id="471" name="フローチャート: 判断 470">
          <a:extLst>
            <a:ext uri="{FF2B5EF4-FFF2-40B4-BE49-F238E27FC236}">
              <a16:creationId xmlns:a16="http://schemas.microsoft.com/office/drawing/2014/main" id="{5FAC60CC-C710-4519-9C87-AA870BB90169}"/>
            </a:ext>
          </a:extLst>
        </xdr:cNvPr>
        <xdr:cNvSpPr/>
      </xdr:nvSpPr>
      <xdr:spPr>
        <a:xfrm>
          <a:off x="10426700" y="1785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42619</xdr:rowOff>
    </xdr:from>
    <xdr:to>
      <xdr:col>50</xdr:col>
      <xdr:colOff>165100</xdr:colOff>
      <xdr:row>104</xdr:row>
      <xdr:rowOff>144219</xdr:rowOff>
    </xdr:to>
    <xdr:sp macro="" textlink="">
      <xdr:nvSpPr>
        <xdr:cNvPr id="472" name="フローチャート: 判断 471">
          <a:extLst>
            <a:ext uri="{FF2B5EF4-FFF2-40B4-BE49-F238E27FC236}">
              <a16:creationId xmlns:a16="http://schemas.microsoft.com/office/drawing/2014/main" id="{D8131FC5-5F0F-435E-9C10-AC38DFC1F679}"/>
            </a:ext>
          </a:extLst>
        </xdr:cNvPr>
        <xdr:cNvSpPr/>
      </xdr:nvSpPr>
      <xdr:spPr>
        <a:xfrm>
          <a:off x="9588500" y="1787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72898</xdr:rowOff>
    </xdr:from>
    <xdr:to>
      <xdr:col>46</xdr:col>
      <xdr:colOff>38100</xdr:colOff>
      <xdr:row>105</xdr:row>
      <xdr:rowOff>3048</xdr:rowOff>
    </xdr:to>
    <xdr:sp macro="" textlink="">
      <xdr:nvSpPr>
        <xdr:cNvPr id="473" name="フローチャート: 判断 472">
          <a:extLst>
            <a:ext uri="{FF2B5EF4-FFF2-40B4-BE49-F238E27FC236}">
              <a16:creationId xmlns:a16="http://schemas.microsoft.com/office/drawing/2014/main" id="{9B33F188-8968-4990-8F7B-B413136E239C}"/>
            </a:ext>
          </a:extLst>
        </xdr:cNvPr>
        <xdr:cNvSpPr/>
      </xdr:nvSpPr>
      <xdr:spPr>
        <a:xfrm>
          <a:off x="8699500" y="1790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58212</xdr:rowOff>
    </xdr:from>
    <xdr:to>
      <xdr:col>41</xdr:col>
      <xdr:colOff>101600</xdr:colOff>
      <xdr:row>104</xdr:row>
      <xdr:rowOff>159812</xdr:rowOff>
    </xdr:to>
    <xdr:sp macro="" textlink="">
      <xdr:nvSpPr>
        <xdr:cNvPr id="474" name="フローチャート: 判断 473">
          <a:extLst>
            <a:ext uri="{FF2B5EF4-FFF2-40B4-BE49-F238E27FC236}">
              <a16:creationId xmlns:a16="http://schemas.microsoft.com/office/drawing/2014/main" id="{DB66845B-5366-4B0C-B863-1AA332C96A7E}"/>
            </a:ext>
          </a:extLst>
        </xdr:cNvPr>
        <xdr:cNvSpPr/>
      </xdr:nvSpPr>
      <xdr:spPr>
        <a:xfrm>
          <a:off x="7810500" y="17889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16675</xdr:rowOff>
    </xdr:from>
    <xdr:to>
      <xdr:col>36</xdr:col>
      <xdr:colOff>165100</xdr:colOff>
      <xdr:row>103</xdr:row>
      <xdr:rowOff>118275</xdr:rowOff>
    </xdr:to>
    <xdr:sp macro="" textlink="">
      <xdr:nvSpPr>
        <xdr:cNvPr id="475" name="フローチャート: 判断 474">
          <a:extLst>
            <a:ext uri="{FF2B5EF4-FFF2-40B4-BE49-F238E27FC236}">
              <a16:creationId xmlns:a16="http://schemas.microsoft.com/office/drawing/2014/main" id="{553B3179-43BF-4BEA-8A4F-65C9F923D876}"/>
            </a:ext>
          </a:extLst>
        </xdr:cNvPr>
        <xdr:cNvSpPr/>
      </xdr:nvSpPr>
      <xdr:spPr>
        <a:xfrm>
          <a:off x="6921500" y="1767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0CA266E-678A-4E3D-88A1-3B223C3AAC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380C658-957D-4C04-A375-D834A457915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4CABFBB-E0B8-4A5F-B628-D1F0F4C8C2D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5EE65034-9C85-4A73-87DF-10C05C27A3F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EA7235A3-2F6D-44B6-8162-AC112675F51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8534</xdr:rowOff>
    </xdr:from>
    <xdr:to>
      <xdr:col>55</xdr:col>
      <xdr:colOff>50800</xdr:colOff>
      <xdr:row>103</xdr:row>
      <xdr:rowOff>110134</xdr:rowOff>
    </xdr:to>
    <xdr:sp macro="" textlink="">
      <xdr:nvSpPr>
        <xdr:cNvPr id="481" name="楕円 480">
          <a:extLst>
            <a:ext uri="{FF2B5EF4-FFF2-40B4-BE49-F238E27FC236}">
              <a16:creationId xmlns:a16="http://schemas.microsoft.com/office/drawing/2014/main" id="{CAD13368-546E-4DFE-9237-40A7944E5A16}"/>
            </a:ext>
          </a:extLst>
        </xdr:cNvPr>
        <xdr:cNvSpPr/>
      </xdr:nvSpPr>
      <xdr:spPr>
        <a:xfrm>
          <a:off x="10426700" y="176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31411</xdr:rowOff>
    </xdr:from>
    <xdr:ext cx="599010" cy="259045"/>
    <xdr:sp macro="" textlink="">
      <xdr:nvSpPr>
        <xdr:cNvPr id="482" name="【港湾・漁港】&#10;一人当たり有形固定資産（償却資産）額該当値テキスト">
          <a:extLst>
            <a:ext uri="{FF2B5EF4-FFF2-40B4-BE49-F238E27FC236}">
              <a16:creationId xmlns:a16="http://schemas.microsoft.com/office/drawing/2014/main" id="{E7E4EFC8-BAAD-4A00-9757-A5D3D6C6E862}"/>
            </a:ext>
          </a:extLst>
        </xdr:cNvPr>
        <xdr:cNvSpPr txBox="1"/>
      </xdr:nvSpPr>
      <xdr:spPr>
        <a:xfrm>
          <a:off x="10515600" y="1751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30801</xdr:rowOff>
    </xdr:from>
    <xdr:to>
      <xdr:col>50</xdr:col>
      <xdr:colOff>165100</xdr:colOff>
      <xdr:row>103</xdr:row>
      <xdr:rowOff>132401</xdr:rowOff>
    </xdr:to>
    <xdr:sp macro="" textlink="">
      <xdr:nvSpPr>
        <xdr:cNvPr id="483" name="楕円 482">
          <a:extLst>
            <a:ext uri="{FF2B5EF4-FFF2-40B4-BE49-F238E27FC236}">
              <a16:creationId xmlns:a16="http://schemas.microsoft.com/office/drawing/2014/main" id="{DAA4F331-8F74-4E88-83AC-E8FC2DA6A717}"/>
            </a:ext>
          </a:extLst>
        </xdr:cNvPr>
        <xdr:cNvSpPr/>
      </xdr:nvSpPr>
      <xdr:spPr>
        <a:xfrm>
          <a:off x="9588500" y="176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59334</xdr:rowOff>
    </xdr:from>
    <xdr:to>
      <xdr:col>55</xdr:col>
      <xdr:colOff>0</xdr:colOff>
      <xdr:row>103</xdr:row>
      <xdr:rowOff>81601</xdr:rowOff>
    </xdr:to>
    <xdr:cxnSp macro="">
      <xdr:nvCxnSpPr>
        <xdr:cNvPr id="484" name="直線コネクタ 483">
          <a:extLst>
            <a:ext uri="{FF2B5EF4-FFF2-40B4-BE49-F238E27FC236}">
              <a16:creationId xmlns:a16="http://schemas.microsoft.com/office/drawing/2014/main" id="{2E742CF8-D158-4C31-82A6-7268A74E69C4}"/>
            </a:ext>
          </a:extLst>
        </xdr:cNvPr>
        <xdr:cNvCxnSpPr/>
      </xdr:nvCxnSpPr>
      <xdr:spPr>
        <a:xfrm flipV="1">
          <a:off x="9639300" y="17718684"/>
          <a:ext cx="838200" cy="2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32134</xdr:rowOff>
    </xdr:from>
    <xdr:to>
      <xdr:col>46</xdr:col>
      <xdr:colOff>38100</xdr:colOff>
      <xdr:row>103</xdr:row>
      <xdr:rowOff>133734</xdr:rowOff>
    </xdr:to>
    <xdr:sp macro="" textlink="">
      <xdr:nvSpPr>
        <xdr:cNvPr id="485" name="楕円 484">
          <a:extLst>
            <a:ext uri="{FF2B5EF4-FFF2-40B4-BE49-F238E27FC236}">
              <a16:creationId xmlns:a16="http://schemas.microsoft.com/office/drawing/2014/main" id="{1784AA51-2528-426A-98F2-D950FEE9A493}"/>
            </a:ext>
          </a:extLst>
        </xdr:cNvPr>
        <xdr:cNvSpPr/>
      </xdr:nvSpPr>
      <xdr:spPr>
        <a:xfrm>
          <a:off x="8699500" y="1769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81601</xdr:rowOff>
    </xdr:from>
    <xdr:to>
      <xdr:col>50</xdr:col>
      <xdr:colOff>114300</xdr:colOff>
      <xdr:row>103</xdr:row>
      <xdr:rowOff>82934</xdr:rowOff>
    </xdr:to>
    <xdr:cxnSp macro="">
      <xdr:nvCxnSpPr>
        <xdr:cNvPr id="486" name="直線コネクタ 485">
          <a:extLst>
            <a:ext uri="{FF2B5EF4-FFF2-40B4-BE49-F238E27FC236}">
              <a16:creationId xmlns:a16="http://schemas.microsoft.com/office/drawing/2014/main" id="{F7852D01-6F60-40AC-83B5-19D2C8D49FCB}"/>
            </a:ext>
          </a:extLst>
        </xdr:cNvPr>
        <xdr:cNvCxnSpPr/>
      </xdr:nvCxnSpPr>
      <xdr:spPr>
        <a:xfrm flipV="1">
          <a:off x="8750300" y="17740951"/>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57083</xdr:rowOff>
    </xdr:from>
    <xdr:to>
      <xdr:col>41</xdr:col>
      <xdr:colOff>101600</xdr:colOff>
      <xdr:row>103</xdr:row>
      <xdr:rowOff>158683</xdr:rowOff>
    </xdr:to>
    <xdr:sp macro="" textlink="">
      <xdr:nvSpPr>
        <xdr:cNvPr id="487" name="楕円 486">
          <a:extLst>
            <a:ext uri="{FF2B5EF4-FFF2-40B4-BE49-F238E27FC236}">
              <a16:creationId xmlns:a16="http://schemas.microsoft.com/office/drawing/2014/main" id="{28926607-1220-4EF5-B547-B5DEFD8F613A}"/>
            </a:ext>
          </a:extLst>
        </xdr:cNvPr>
        <xdr:cNvSpPr/>
      </xdr:nvSpPr>
      <xdr:spPr>
        <a:xfrm>
          <a:off x="7810500" y="1771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82934</xdr:rowOff>
    </xdr:from>
    <xdr:to>
      <xdr:col>45</xdr:col>
      <xdr:colOff>177800</xdr:colOff>
      <xdr:row>103</xdr:row>
      <xdr:rowOff>107883</xdr:rowOff>
    </xdr:to>
    <xdr:cxnSp macro="">
      <xdr:nvCxnSpPr>
        <xdr:cNvPr id="488" name="直線コネクタ 487">
          <a:extLst>
            <a:ext uri="{FF2B5EF4-FFF2-40B4-BE49-F238E27FC236}">
              <a16:creationId xmlns:a16="http://schemas.microsoft.com/office/drawing/2014/main" id="{FBB118E5-88E6-422B-BDA3-1D3BD8445F3C}"/>
            </a:ext>
          </a:extLst>
        </xdr:cNvPr>
        <xdr:cNvCxnSpPr/>
      </xdr:nvCxnSpPr>
      <xdr:spPr>
        <a:xfrm flipV="1">
          <a:off x="7861300" y="17742284"/>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155497</xdr:rowOff>
    </xdr:from>
    <xdr:to>
      <xdr:col>36</xdr:col>
      <xdr:colOff>165100</xdr:colOff>
      <xdr:row>104</xdr:row>
      <xdr:rowOff>85647</xdr:rowOff>
    </xdr:to>
    <xdr:sp macro="" textlink="">
      <xdr:nvSpPr>
        <xdr:cNvPr id="489" name="楕円 488">
          <a:extLst>
            <a:ext uri="{FF2B5EF4-FFF2-40B4-BE49-F238E27FC236}">
              <a16:creationId xmlns:a16="http://schemas.microsoft.com/office/drawing/2014/main" id="{AC9DB110-6CBD-4744-835A-9695DAB00F61}"/>
            </a:ext>
          </a:extLst>
        </xdr:cNvPr>
        <xdr:cNvSpPr/>
      </xdr:nvSpPr>
      <xdr:spPr>
        <a:xfrm>
          <a:off x="6921500" y="1781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107883</xdr:rowOff>
    </xdr:from>
    <xdr:to>
      <xdr:col>41</xdr:col>
      <xdr:colOff>50800</xdr:colOff>
      <xdr:row>104</xdr:row>
      <xdr:rowOff>34847</xdr:rowOff>
    </xdr:to>
    <xdr:cxnSp macro="">
      <xdr:nvCxnSpPr>
        <xdr:cNvPr id="490" name="直線コネクタ 489">
          <a:extLst>
            <a:ext uri="{FF2B5EF4-FFF2-40B4-BE49-F238E27FC236}">
              <a16:creationId xmlns:a16="http://schemas.microsoft.com/office/drawing/2014/main" id="{66BCF36A-7B0C-4CBC-A8AD-B9EC8EA56B40}"/>
            </a:ext>
          </a:extLst>
        </xdr:cNvPr>
        <xdr:cNvCxnSpPr/>
      </xdr:nvCxnSpPr>
      <xdr:spPr>
        <a:xfrm flipV="1">
          <a:off x="6972300" y="17767233"/>
          <a:ext cx="889000" cy="9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135346</xdr:rowOff>
    </xdr:from>
    <xdr:ext cx="599010" cy="259045"/>
    <xdr:sp macro="" textlink="">
      <xdr:nvSpPr>
        <xdr:cNvPr id="491" name="n_1aveValue【港湾・漁港】&#10;一人当たり有形固定資産（償却資産）額">
          <a:extLst>
            <a:ext uri="{FF2B5EF4-FFF2-40B4-BE49-F238E27FC236}">
              <a16:creationId xmlns:a16="http://schemas.microsoft.com/office/drawing/2014/main" id="{2A7BE239-55F9-458F-B22F-C0BCFBCD2B83}"/>
            </a:ext>
          </a:extLst>
        </xdr:cNvPr>
        <xdr:cNvSpPr txBox="1"/>
      </xdr:nvSpPr>
      <xdr:spPr>
        <a:xfrm>
          <a:off x="9327095" y="1796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165625</xdr:rowOff>
    </xdr:from>
    <xdr:ext cx="599010" cy="259045"/>
    <xdr:sp macro="" textlink="">
      <xdr:nvSpPr>
        <xdr:cNvPr id="492" name="n_2aveValue【港湾・漁港】&#10;一人当たり有形固定資産（償却資産）額">
          <a:extLst>
            <a:ext uri="{FF2B5EF4-FFF2-40B4-BE49-F238E27FC236}">
              <a16:creationId xmlns:a16="http://schemas.microsoft.com/office/drawing/2014/main" id="{873A3C05-84DF-4121-926A-31A9702D81DE}"/>
            </a:ext>
          </a:extLst>
        </xdr:cNvPr>
        <xdr:cNvSpPr txBox="1"/>
      </xdr:nvSpPr>
      <xdr:spPr>
        <a:xfrm>
          <a:off x="8450795" y="1799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150939</xdr:rowOff>
    </xdr:from>
    <xdr:ext cx="599010" cy="259045"/>
    <xdr:sp macro="" textlink="">
      <xdr:nvSpPr>
        <xdr:cNvPr id="493" name="n_3aveValue【港湾・漁港】&#10;一人当たり有形固定資産（償却資産）額">
          <a:extLst>
            <a:ext uri="{FF2B5EF4-FFF2-40B4-BE49-F238E27FC236}">
              <a16:creationId xmlns:a16="http://schemas.microsoft.com/office/drawing/2014/main" id="{2E16B7CF-CF44-4287-8D42-1E4F19B8D095}"/>
            </a:ext>
          </a:extLst>
        </xdr:cNvPr>
        <xdr:cNvSpPr txBox="1"/>
      </xdr:nvSpPr>
      <xdr:spPr>
        <a:xfrm>
          <a:off x="7561795" y="1798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134802</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1A6CFA86-C8C6-4587-B78D-3E19A46923C4}"/>
            </a:ext>
          </a:extLst>
        </xdr:cNvPr>
        <xdr:cNvSpPr txBox="1"/>
      </xdr:nvSpPr>
      <xdr:spPr>
        <a:xfrm>
          <a:off x="6672795" y="1745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148928</xdr:rowOff>
    </xdr:from>
    <xdr:ext cx="599010" cy="259045"/>
    <xdr:sp macro="" textlink="">
      <xdr:nvSpPr>
        <xdr:cNvPr id="495" name="n_1mainValue【港湾・漁港】&#10;一人当たり有形固定資産（償却資産）額">
          <a:extLst>
            <a:ext uri="{FF2B5EF4-FFF2-40B4-BE49-F238E27FC236}">
              <a16:creationId xmlns:a16="http://schemas.microsoft.com/office/drawing/2014/main" id="{9E46AAAD-ED72-4441-AD9F-0B66F93A9898}"/>
            </a:ext>
          </a:extLst>
        </xdr:cNvPr>
        <xdr:cNvSpPr txBox="1"/>
      </xdr:nvSpPr>
      <xdr:spPr>
        <a:xfrm>
          <a:off x="9327095" y="1746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150261</xdr:rowOff>
    </xdr:from>
    <xdr:ext cx="599010" cy="259045"/>
    <xdr:sp macro="" textlink="">
      <xdr:nvSpPr>
        <xdr:cNvPr id="496" name="n_2mainValue【港湾・漁港】&#10;一人当たり有形固定資産（償却資産）額">
          <a:extLst>
            <a:ext uri="{FF2B5EF4-FFF2-40B4-BE49-F238E27FC236}">
              <a16:creationId xmlns:a16="http://schemas.microsoft.com/office/drawing/2014/main" id="{E2F29B92-1AAA-4C9C-8AD7-69DBEDD480AF}"/>
            </a:ext>
          </a:extLst>
        </xdr:cNvPr>
        <xdr:cNvSpPr txBox="1"/>
      </xdr:nvSpPr>
      <xdr:spPr>
        <a:xfrm>
          <a:off x="8450795" y="1746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3760</xdr:rowOff>
    </xdr:from>
    <xdr:ext cx="599010" cy="259045"/>
    <xdr:sp macro="" textlink="">
      <xdr:nvSpPr>
        <xdr:cNvPr id="497" name="n_3mainValue【港湾・漁港】&#10;一人当たり有形固定資産（償却資産）額">
          <a:extLst>
            <a:ext uri="{FF2B5EF4-FFF2-40B4-BE49-F238E27FC236}">
              <a16:creationId xmlns:a16="http://schemas.microsoft.com/office/drawing/2014/main" id="{BA3328E0-2DF6-4C93-AEB3-A2286CA8CE92}"/>
            </a:ext>
          </a:extLst>
        </xdr:cNvPr>
        <xdr:cNvSpPr txBox="1"/>
      </xdr:nvSpPr>
      <xdr:spPr>
        <a:xfrm>
          <a:off x="7561795" y="1749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76774</xdr:rowOff>
    </xdr:from>
    <xdr:ext cx="599010" cy="259045"/>
    <xdr:sp macro="" textlink="">
      <xdr:nvSpPr>
        <xdr:cNvPr id="498" name="n_4mainValue【港湾・漁港】&#10;一人当たり有形固定資産（償却資産）額">
          <a:extLst>
            <a:ext uri="{FF2B5EF4-FFF2-40B4-BE49-F238E27FC236}">
              <a16:creationId xmlns:a16="http://schemas.microsoft.com/office/drawing/2014/main" id="{47E9D7D0-B8FD-4DEF-B005-C4F76D8989DB}"/>
            </a:ext>
          </a:extLst>
        </xdr:cNvPr>
        <xdr:cNvSpPr txBox="1"/>
      </xdr:nvSpPr>
      <xdr:spPr>
        <a:xfrm>
          <a:off x="6672795" y="1790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42E9166B-E9F1-457F-B0F0-138F0C7B26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998E0FF-D30D-4549-8B1B-3D0EC62EE70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4FD8E815-F818-453E-A8CA-1A41EB03288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6BAE048D-0ABB-4428-942B-36D046D058E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CBFFFE90-71C3-46A6-8928-03052E5728B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232C8E9F-78FD-4FC9-BC61-1095412185A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DE00FCBF-E589-41F2-9FDF-48A3B297D8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634E2772-0498-4A01-BD0B-8E1E1BF38B6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D890E004-A153-45C7-AD20-57D6CB6196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84849D5-543C-41D8-A4A4-4B8BEABCE79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953E63C4-B6B0-438E-8CB9-533793439B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CBBD5CD0-5A0E-47B7-9014-DF367B03E15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C937B3CE-9885-4965-8CB7-138F7DDBFCA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5F8D1A50-C452-42B8-BDC3-D1296A3F340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2C3D4729-0538-42FF-8674-572E552BF1B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E0792DDB-5FA5-431F-B97D-13DF3A1CB09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19B06EDE-40F5-4D16-A585-9F88DD5E8FA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877A7ADE-331D-45C1-A164-622A226E355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535D863C-FF27-494F-9BB1-1A407760FF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A496C5B6-E482-484D-A7A4-B9379D220A8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812069F8-DD12-4C4C-A9A3-65833EFDFBA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875BC0AB-A833-47F7-9BA4-C1F377CC3B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1EC8F63-EB80-408B-8C37-997D9115ED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6662C873-B92D-4B37-B883-65078FEC23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A2C23E4B-8B5F-4E18-8205-959A77CAA3B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380CA104-539C-4BEB-ACDD-9F18731A4AEC}"/>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A5544BFB-6A7A-4BBA-A22A-8FE05EEF13D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5B967378-0A02-4789-8AAB-295BEA803BD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39C7587C-55E6-40A4-B482-4217678C4238}"/>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528" name="直線コネクタ 527">
          <a:extLst>
            <a:ext uri="{FF2B5EF4-FFF2-40B4-BE49-F238E27FC236}">
              <a16:creationId xmlns:a16="http://schemas.microsoft.com/office/drawing/2014/main" id="{B63413E8-011E-4759-ADD2-53682A2ADE3E}"/>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948C1EE3-507B-4983-8013-2126EFDEEA13}"/>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30" name="フローチャート: 判断 529">
          <a:extLst>
            <a:ext uri="{FF2B5EF4-FFF2-40B4-BE49-F238E27FC236}">
              <a16:creationId xmlns:a16="http://schemas.microsoft.com/office/drawing/2014/main" id="{3A5B4C07-4080-45FA-A781-48476C70B6F1}"/>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531" name="フローチャート: 判断 530">
          <a:extLst>
            <a:ext uri="{FF2B5EF4-FFF2-40B4-BE49-F238E27FC236}">
              <a16:creationId xmlns:a16="http://schemas.microsoft.com/office/drawing/2014/main" id="{37586C32-FBFD-4C87-8901-6218D7B30629}"/>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32" name="フローチャート: 判断 531">
          <a:extLst>
            <a:ext uri="{FF2B5EF4-FFF2-40B4-BE49-F238E27FC236}">
              <a16:creationId xmlns:a16="http://schemas.microsoft.com/office/drawing/2014/main" id="{30433FE2-6A17-4348-9230-D58747136CB2}"/>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533" name="フローチャート: 判断 532">
          <a:extLst>
            <a:ext uri="{FF2B5EF4-FFF2-40B4-BE49-F238E27FC236}">
              <a16:creationId xmlns:a16="http://schemas.microsoft.com/office/drawing/2014/main" id="{15FEA1C8-95EC-4640-97F9-3D4F40526860}"/>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534" name="フローチャート: 判断 533">
          <a:extLst>
            <a:ext uri="{FF2B5EF4-FFF2-40B4-BE49-F238E27FC236}">
              <a16:creationId xmlns:a16="http://schemas.microsoft.com/office/drawing/2014/main" id="{0DA6FE95-2A98-4F67-BB8A-851DECA40928}"/>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55A3157-A90B-40D8-9F65-4A03730D511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C2EAA3E0-74E7-4262-B64B-FDCFDAA404E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70448F7-04F8-4667-B9A9-3FAC65CD97D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0B8C423-A88B-4613-A82D-C660C946377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8FC3F9C-CDDD-46BE-A7A3-73B1C4ED8F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40" name="楕円 539">
          <a:extLst>
            <a:ext uri="{FF2B5EF4-FFF2-40B4-BE49-F238E27FC236}">
              <a16:creationId xmlns:a16="http://schemas.microsoft.com/office/drawing/2014/main" id="{0149444F-A19C-4006-9CCC-7CEB158D0254}"/>
            </a:ext>
          </a:extLst>
        </xdr:cNvPr>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17458C66-E04E-487B-905F-7AD84EEC65B7}"/>
            </a:ext>
          </a:extLst>
        </xdr:cNvPr>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147865</xdr:rowOff>
    </xdr:from>
    <xdr:to>
      <xdr:col>81</xdr:col>
      <xdr:colOff>101600</xdr:colOff>
      <xdr:row>41</xdr:row>
      <xdr:rowOff>78015</xdr:rowOff>
    </xdr:to>
    <xdr:sp macro="" textlink="">
      <xdr:nvSpPr>
        <xdr:cNvPr id="542" name="楕円 541">
          <a:extLst>
            <a:ext uri="{FF2B5EF4-FFF2-40B4-BE49-F238E27FC236}">
              <a16:creationId xmlns:a16="http://schemas.microsoft.com/office/drawing/2014/main" id="{730B6970-27D9-44AE-AF0A-AC9E8FE81D94}"/>
            </a:ext>
          </a:extLst>
        </xdr:cNvPr>
        <xdr:cNvSpPr/>
      </xdr:nvSpPr>
      <xdr:spPr>
        <a:xfrm>
          <a:off x="15430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41</xdr:row>
      <xdr:rowOff>27215</xdr:rowOff>
    </xdr:to>
    <xdr:cxnSp macro="">
      <xdr:nvCxnSpPr>
        <xdr:cNvPr id="543" name="直線コネクタ 542">
          <a:extLst>
            <a:ext uri="{FF2B5EF4-FFF2-40B4-BE49-F238E27FC236}">
              <a16:creationId xmlns:a16="http://schemas.microsoft.com/office/drawing/2014/main" id="{BC585264-9F24-4FEE-9680-98F67343135F}"/>
            </a:ext>
          </a:extLst>
        </xdr:cNvPr>
        <xdr:cNvCxnSpPr/>
      </xdr:nvCxnSpPr>
      <xdr:spPr>
        <a:xfrm flipV="1">
          <a:off x="15481300" y="6854190"/>
          <a:ext cx="838200" cy="2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125004</xdr:rowOff>
    </xdr:from>
    <xdr:to>
      <xdr:col>76</xdr:col>
      <xdr:colOff>165100</xdr:colOff>
      <xdr:row>41</xdr:row>
      <xdr:rowOff>55154</xdr:rowOff>
    </xdr:to>
    <xdr:sp macro="" textlink="">
      <xdr:nvSpPr>
        <xdr:cNvPr id="544" name="楕円 543">
          <a:extLst>
            <a:ext uri="{FF2B5EF4-FFF2-40B4-BE49-F238E27FC236}">
              <a16:creationId xmlns:a16="http://schemas.microsoft.com/office/drawing/2014/main" id="{48D90EC0-75C8-44E6-8D1C-7A3AE33618C1}"/>
            </a:ext>
          </a:extLst>
        </xdr:cNvPr>
        <xdr:cNvSpPr/>
      </xdr:nvSpPr>
      <xdr:spPr>
        <a:xfrm>
          <a:off x="14541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xdr:rowOff>
    </xdr:from>
    <xdr:to>
      <xdr:col>81</xdr:col>
      <xdr:colOff>50800</xdr:colOff>
      <xdr:row>41</xdr:row>
      <xdr:rowOff>27215</xdr:rowOff>
    </xdr:to>
    <xdr:cxnSp macro="">
      <xdr:nvCxnSpPr>
        <xdr:cNvPr id="545" name="直線コネクタ 544">
          <a:extLst>
            <a:ext uri="{FF2B5EF4-FFF2-40B4-BE49-F238E27FC236}">
              <a16:creationId xmlns:a16="http://schemas.microsoft.com/office/drawing/2014/main" id="{21F441CE-8B82-451F-826B-E6C0A595FFE0}"/>
            </a:ext>
          </a:extLst>
        </xdr:cNvPr>
        <xdr:cNvCxnSpPr/>
      </xdr:nvCxnSpPr>
      <xdr:spPr>
        <a:xfrm>
          <a:off x="14592300" y="703380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546" name="楕円 545">
          <a:extLst>
            <a:ext uri="{FF2B5EF4-FFF2-40B4-BE49-F238E27FC236}">
              <a16:creationId xmlns:a16="http://schemas.microsoft.com/office/drawing/2014/main" id="{53494E5D-EBC9-4B48-A422-2B28CAC6BAE0}"/>
            </a:ext>
          </a:extLst>
        </xdr:cNvPr>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41</xdr:row>
      <xdr:rowOff>4354</xdr:rowOff>
    </xdr:to>
    <xdr:cxnSp macro="">
      <xdr:nvCxnSpPr>
        <xdr:cNvPr id="547" name="直線コネクタ 546">
          <a:extLst>
            <a:ext uri="{FF2B5EF4-FFF2-40B4-BE49-F238E27FC236}">
              <a16:creationId xmlns:a16="http://schemas.microsoft.com/office/drawing/2014/main" id="{CAD1F526-F2C5-4DBB-B4A8-C767A19799AE}"/>
            </a:ext>
          </a:extLst>
        </xdr:cNvPr>
        <xdr:cNvCxnSpPr/>
      </xdr:nvCxnSpPr>
      <xdr:spPr>
        <a:xfrm>
          <a:off x="13703300" y="701421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85816</xdr:rowOff>
    </xdr:from>
    <xdr:to>
      <xdr:col>67</xdr:col>
      <xdr:colOff>101600</xdr:colOff>
      <xdr:row>41</xdr:row>
      <xdr:rowOff>15966</xdr:rowOff>
    </xdr:to>
    <xdr:sp macro="" textlink="">
      <xdr:nvSpPr>
        <xdr:cNvPr id="548" name="楕円 547">
          <a:extLst>
            <a:ext uri="{FF2B5EF4-FFF2-40B4-BE49-F238E27FC236}">
              <a16:creationId xmlns:a16="http://schemas.microsoft.com/office/drawing/2014/main" id="{D25E02FE-4F37-4304-876C-FE389F8DAFA0}"/>
            </a:ext>
          </a:extLst>
        </xdr:cNvPr>
        <xdr:cNvSpPr/>
      </xdr:nvSpPr>
      <xdr:spPr>
        <a:xfrm>
          <a:off x="12763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136616</xdr:rowOff>
    </xdr:from>
    <xdr:to>
      <xdr:col>71</xdr:col>
      <xdr:colOff>177800</xdr:colOff>
      <xdr:row>40</xdr:row>
      <xdr:rowOff>156210</xdr:rowOff>
    </xdr:to>
    <xdr:cxnSp macro="">
      <xdr:nvCxnSpPr>
        <xdr:cNvPr id="549" name="直線コネクタ 548">
          <a:extLst>
            <a:ext uri="{FF2B5EF4-FFF2-40B4-BE49-F238E27FC236}">
              <a16:creationId xmlns:a16="http://schemas.microsoft.com/office/drawing/2014/main" id="{A0056488-CC0D-48E9-BF44-C878C36FA3C0}"/>
            </a:ext>
          </a:extLst>
        </xdr:cNvPr>
        <xdr:cNvCxnSpPr/>
      </xdr:nvCxnSpPr>
      <xdr:spPr>
        <a:xfrm>
          <a:off x="12814300" y="699461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A0B7ADE7-E4AD-4BDC-9703-EFB40F84A0F5}"/>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96F93E92-13F6-43AC-89AE-9BFDE9786AC2}"/>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4AB627A3-8771-44DA-A715-808781AFFD5A}"/>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B3BE1A6A-3F65-4ED0-A9BB-4D4E4FF4D903}"/>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69142</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4D49E388-25A1-40A2-8B7F-219F9A7D71BB}"/>
            </a:ext>
          </a:extLst>
        </xdr:cNvPr>
        <xdr:cNvSpPr txBox="1"/>
      </xdr:nvSpPr>
      <xdr:spPr>
        <a:xfrm>
          <a:off x="152660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46281</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2D8FCA48-8661-4AFD-98C1-8D617A29F397}"/>
            </a:ext>
          </a:extLst>
        </xdr:cNvPr>
        <xdr:cNvSpPr txBox="1"/>
      </xdr:nvSpPr>
      <xdr:spPr>
        <a:xfrm>
          <a:off x="143897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ACA44F57-0844-4618-86B0-E3347084C55F}"/>
            </a:ext>
          </a:extLst>
        </xdr:cNvPr>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7093</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A8614A73-F1A8-41FE-84A9-FC1E7ACCB237}"/>
            </a:ext>
          </a:extLst>
        </xdr:cNvPr>
        <xdr:cNvSpPr txBox="1"/>
      </xdr:nvSpPr>
      <xdr:spPr>
        <a:xfrm>
          <a:off x="126117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999E3AC9-FC7C-4166-9EDA-34FF9429F8D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C5FBC0A9-A122-4FCA-ABDC-13A38C89EA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694DD261-DAE4-4648-8EE0-8A057F347B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F098731D-CE5A-4E16-8079-7FA8BF3B701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BB401D9F-E17A-4165-BFA7-9C9392FBC10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B1E3138-ED53-4EF6-8DC1-62EF742B15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42CCA4DC-4D24-456B-B730-569D8ABE36F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18C751C2-0AF8-411A-9A28-BC7549E09B4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9F8FB11D-BD7A-4AA8-9E50-378A33EDAD5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90B40FFA-1B55-4CB0-90C3-099421C839A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E0F6B3BA-1546-450C-A569-4A31B1D71D7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1CC44DC5-80C2-468D-8042-A59264A129F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604D0A6E-1A9B-4452-B1AF-557D892156D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52A61FFC-B532-429D-8A14-E66D9129105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98325406-23A9-43B9-8A95-D7B23C03C2E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8F051CC0-852B-4299-B36D-4A5716116DA1}"/>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BF60BF8A-9C6C-4340-A9EC-4AA61D19396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A216CDED-8DA1-48EF-B8B5-C38E4A0F9CB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9A5931D2-5522-4972-9A76-E6AE37CE799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5B2A7AEB-3877-489C-AC5E-E8AD663E7D4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8A2579EB-73A4-4D9C-A91D-A7822F08D75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A5AEA524-6497-4EE5-8CAB-B2164DBA04A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B0130FEC-25AD-42BA-AC14-C4D26792196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54BC445E-5F90-41CD-A42E-98AF5FAF768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BAB0DDFA-A43C-4361-B28F-8659BB7944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583" name="直線コネクタ 582">
          <a:extLst>
            <a:ext uri="{FF2B5EF4-FFF2-40B4-BE49-F238E27FC236}">
              <a16:creationId xmlns:a16="http://schemas.microsoft.com/office/drawing/2014/main" id="{62D072B0-856D-451A-B103-0D28966A1041}"/>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15E7B63C-2ABD-4809-B7EE-F78DFCA244BA}"/>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585" name="直線コネクタ 584">
          <a:extLst>
            <a:ext uri="{FF2B5EF4-FFF2-40B4-BE49-F238E27FC236}">
              <a16:creationId xmlns:a16="http://schemas.microsoft.com/office/drawing/2014/main" id="{FAE1CE34-A433-4C01-9701-4AC39BBC2DF0}"/>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DAA09FA4-9475-409A-B285-466C41F62230}"/>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587" name="直線コネクタ 586">
          <a:extLst>
            <a:ext uri="{FF2B5EF4-FFF2-40B4-BE49-F238E27FC236}">
              <a16:creationId xmlns:a16="http://schemas.microsoft.com/office/drawing/2014/main" id="{2C4CD63C-8563-4EFB-BDBF-70534F367847}"/>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F0B7BDB2-659C-45B8-B39E-7CC25FDF929E}"/>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589" name="フローチャート: 判断 588">
          <a:extLst>
            <a:ext uri="{FF2B5EF4-FFF2-40B4-BE49-F238E27FC236}">
              <a16:creationId xmlns:a16="http://schemas.microsoft.com/office/drawing/2014/main" id="{96057E4D-64C9-4FBD-B28D-7EB2144D1F73}"/>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590" name="フローチャート: 判断 589">
          <a:extLst>
            <a:ext uri="{FF2B5EF4-FFF2-40B4-BE49-F238E27FC236}">
              <a16:creationId xmlns:a16="http://schemas.microsoft.com/office/drawing/2014/main" id="{BDB19C16-B7C6-4B57-AAE6-B82B08746674}"/>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591" name="フローチャート: 判断 590">
          <a:extLst>
            <a:ext uri="{FF2B5EF4-FFF2-40B4-BE49-F238E27FC236}">
              <a16:creationId xmlns:a16="http://schemas.microsoft.com/office/drawing/2014/main" id="{07211D34-C2FF-4A95-A777-47805E56436A}"/>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592" name="フローチャート: 判断 591">
          <a:extLst>
            <a:ext uri="{FF2B5EF4-FFF2-40B4-BE49-F238E27FC236}">
              <a16:creationId xmlns:a16="http://schemas.microsoft.com/office/drawing/2014/main" id="{BFADC592-5D3D-4B86-B90E-4732B4EB46EB}"/>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593" name="フローチャート: 判断 592">
          <a:extLst>
            <a:ext uri="{FF2B5EF4-FFF2-40B4-BE49-F238E27FC236}">
              <a16:creationId xmlns:a16="http://schemas.microsoft.com/office/drawing/2014/main" id="{645410AF-E94A-43E9-9FF1-F5F248305F3C}"/>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652337DB-0E30-4B40-89B0-0D655C9FA1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E891AD89-4742-4A3D-BE3B-FE1500D92E6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9F924263-7FE8-4F4F-ABA0-D5C6A374B1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823BB6C8-A3CA-48CB-9DF3-F9B20BE1B96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30F5159E-F623-4D8B-8C12-271F93743FF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34109</xdr:rowOff>
    </xdr:from>
    <xdr:to>
      <xdr:col>116</xdr:col>
      <xdr:colOff>114300</xdr:colOff>
      <xdr:row>38</xdr:row>
      <xdr:rowOff>135709</xdr:rowOff>
    </xdr:to>
    <xdr:sp macro="" textlink="">
      <xdr:nvSpPr>
        <xdr:cNvPr id="599" name="楕円 598">
          <a:extLst>
            <a:ext uri="{FF2B5EF4-FFF2-40B4-BE49-F238E27FC236}">
              <a16:creationId xmlns:a16="http://schemas.microsoft.com/office/drawing/2014/main" id="{F39815F9-7B38-4C43-A581-DB3599E468A0}"/>
            </a:ext>
          </a:extLst>
        </xdr:cNvPr>
        <xdr:cNvSpPr/>
      </xdr:nvSpPr>
      <xdr:spPr>
        <a:xfrm>
          <a:off x="22110700" y="654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56985</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B4B698A0-5C44-4A1D-A60A-1CBC6775CCFD}"/>
            </a:ext>
          </a:extLst>
        </xdr:cNvPr>
        <xdr:cNvSpPr txBox="1"/>
      </xdr:nvSpPr>
      <xdr:spPr>
        <a:xfrm>
          <a:off x="22199600" y="640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46083</xdr:rowOff>
    </xdr:from>
    <xdr:to>
      <xdr:col>112</xdr:col>
      <xdr:colOff>38100</xdr:colOff>
      <xdr:row>38</xdr:row>
      <xdr:rowOff>147683</xdr:rowOff>
    </xdr:to>
    <xdr:sp macro="" textlink="">
      <xdr:nvSpPr>
        <xdr:cNvPr id="601" name="楕円 600">
          <a:extLst>
            <a:ext uri="{FF2B5EF4-FFF2-40B4-BE49-F238E27FC236}">
              <a16:creationId xmlns:a16="http://schemas.microsoft.com/office/drawing/2014/main" id="{1C323684-5B2B-4C36-B5EB-6D31535E4B3F}"/>
            </a:ext>
          </a:extLst>
        </xdr:cNvPr>
        <xdr:cNvSpPr/>
      </xdr:nvSpPr>
      <xdr:spPr>
        <a:xfrm>
          <a:off x="21272500" y="656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84909</xdr:rowOff>
    </xdr:from>
    <xdr:to>
      <xdr:col>116</xdr:col>
      <xdr:colOff>63500</xdr:colOff>
      <xdr:row>38</xdr:row>
      <xdr:rowOff>96883</xdr:rowOff>
    </xdr:to>
    <xdr:cxnSp macro="">
      <xdr:nvCxnSpPr>
        <xdr:cNvPr id="602" name="直線コネクタ 601">
          <a:extLst>
            <a:ext uri="{FF2B5EF4-FFF2-40B4-BE49-F238E27FC236}">
              <a16:creationId xmlns:a16="http://schemas.microsoft.com/office/drawing/2014/main" id="{1CB6D928-9D32-4CB7-A97B-7BEDEFA68DC4}"/>
            </a:ext>
          </a:extLst>
        </xdr:cNvPr>
        <xdr:cNvCxnSpPr/>
      </xdr:nvCxnSpPr>
      <xdr:spPr>
        <a:xfrm flipV="1">
          <a:off x="21323300" y="6600009"/>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46083</xdr:rowOff>
    </xdr:from>
    <xdr:to>
      <xdr:col>107</xdr:col>
      <xdr:colOff>101600</xdr:colOff>
      <xdr:row>38</xdr:row>
      <xdr:rowOff>147683</xdr:rowOff>
    </xdr:to>
    <xdr:sp macro="" textlink="">
      <xdr:nvSpPr>
        <xdr:cNvPr id="603" name="楕円 602">
          <a:extLst>
            <a:ext uri="{FF2B5EF4-FFF2-40B4-BE49-F238E27FC236}">
              <a16:creationId xmlns:a16="http://schemas.microsoft.com/office/drawing/2014/main" id="{7BB8FFFB-4BE7-44BB-9507-DDBB80F861CB}"/>
            </a:ext>
          </a:extLst>
        </xdr:cNvPr>
        <xdr:cNvSpPr/>
      </xdr:nvSpPr>
      <xdr:spPr>
        <a:xfrm>
          <a:off x="20383500" y="656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96883</xdr:rowOff>
    </xdr:from>
    <xdr:to>
      <xdr:col>111</xdr:col>
      <xdr:colOff>177800</xdr:colOff>
      <xdr:row>38</xdr:row>
      <xdr:rowOff>96883</xdr:rowOff>
    </xdr:to>
    <xdr:cxnSp macro="">
      <xdr:nvCxnSpPr>
        <xdr:cNvPr id="604" name="直線コネクタ 603">
          <a:extLst>
            <a:ext uri="{FF2B5EF4-FFF2-40B4-BE49-F238E27FC236}">
              <a16:creationId xmlns:a16="http://schemas.microsoft.com/office/drawing/2014/main" id="{65D8C3FC-76FD-4F11-A92A-50043CF8241D}"/>
            </a:ext>
          </a:extLst>
        </xdr:cNvPr>
        <xdr:cNvCxnSpPr/>
      </xdr:nvCxnSpPr>
      <xdr:spPr>
        <a:xfrm>
          <a:off x="20434300" y="66119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60234</xdr:rowOff>
    </xdr:from>
    <xdr:to>
      <xdr:col>102</xdr:col>
      <xdr:colOff>165100</xdr:colOff>
      <xdr:row>38</xdr:row>
      <xdr:rowOff>161834</xdr:rowOff>
    </xdr:to>
    <xdr:sp macro="" textlink="">
      <xdr:nvSpPr>
        <xdr:cNvPr id="605" name="楕円 604">
          <a:extLst>
            <a:ext uri="{FF2B5EF4-FFF2-40B4-BE49-F238E27FC236}">
              <a16:creationId xmlns:a16="http://schemas.microsoft.com/office/drawing/2014/main" id="{32457459-2246-4048-90A5-4651BECF971F}"/>
            </a:ext>
          </a:extLst>
        </xdr:cNvPr>
        <xdr:cNvSpPr/>
      </xdr:nvSpPr>
      <xdr:spPr>
        <a:xfrm>
          <a:off x="19494500" y="657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96883</xdr:rowOff>
    </xdr:from>
    <xdr:to>
      <xdr:col>107</xdr:col>
      <xdr:colOff>50800</xdr:colOff>
      <xdr:row>38</xdr:row>
      <xdr:rowOff>111034</xdr:rowOff>
    </xdr:to>
    <xdr:cxnSp macro="">
      <xdr:nvCxnSpPr>
        <xdr:cNvPr id="606" name="直線コネクタ 605">
          <a:extLst>
            <a:ext uri="{FF2B5EF4-FFF2-40B4-BE49-F238E27FC236}">
              <a16:creationId xmlns:a16="http://schemas.microsoft.com/office/drawing/2014/main" id="{A48BCA09-05EC-474A-9DA7-233C7BB7B8C4}"/>
            </a:ext>
          </a:extLst>
        </xdr:cNvPr>
        <xdr:cNvCxnSpPr/>
      </xdr:nvCxnSpPr>
      <xdr:spPr>
        <a:xfrm flipV="1">
          <a:off x="19545300" y="6611983"/>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66766</xdr:rowOff>
    </xdr:from>
    <xdr:to>
      <xdr:col>98</xdr:col>
      <xdr:colOff>38100</xdr:colOff>
      <xdr:row>38</xdr:row>
      <xdr:rowOff>168366</xdr:rowOff>
    </xdr:to>
    <xdr:sp macro="" textlink="">
      <xdr:nvSpPr>
        <xdr:cNvPr id="607" name="楕円 606">
          <a:extLst>
            <a:ext uri="{FF2B5EF4-FFF2-40B4-BE49-F238E27FC236}">
              <a16:creationId xmlns:a16="http://schemas.microsoft.com/office/drawing/2014/main" id="{A4E08C54-132A-4DEA-A284-3EC35388195F}"/>
            </a:ext>
          </a:extLst>
        </xdr:cNvPr>
        <xdr:cNvSpPr/>
      </xdr:nvSpPr>
      <xdr:spPr>
        <a:xfrm>
          <a:off x="18605500" y="658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111034</xdr:rowOff>
    </xdr:from>
    <xdr:to>
      <xdr:col>102</xdr:col>
      <xdr:colOff>114300</xdr:colOff>
      <xdr:row>38</xdr:row>
      <xdr:rowOff>117566</xdr:rowOff>
    </xdr:to>
    <xdr:cxnSp macro="">
      <xdr:nvCxnSpPr>
        <xdr:cNvPr id="608" name="直線コネクタ 607">
          <a:extLst>
            <a:ext uri="{FF2B5EF4-FFF2-40B4-BE49-F238E27FC236}">
              <a16:creationId xmlns:a16="http://schemas.microsoft.com/office/drawing/2014/main" id="{A9CD0897-947B-48AB-9D46-DDB2DAB673A5}"/>
            </a:ext>
          </a:extLst>
        </xdr:cNvPr>
        <xdr:cNvCxnSpPr/>
      </xdr:nvCxnSpPr>
      <xdr:spPr>
        <a:xfrm flipV="1">
          <a:off x="18656300" y="66261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22EDFEBD-3CC7-4E34-BA3A-FD9F15B3AE04}"/>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0F7DAAA7-AB57-4DA1-BCCB-42CCA29A5B61}"/>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A3369248-62D5-4691-AB2B-774C727C2BB5}"/>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E23C5CD2-4F33-471F-A06D-661E275A9C5C}"/>
            </a:ext>
          </a:extLst>
        </xdr:cNvPr>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164210</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2C4FFCC2-CBA4-44EC-A9A6-637BA54B06D0}"/>
            </a:ext>
          </a:extLst>
        </xdr:cNvPr>
        <xdr:cNvSpPr txBox="1"/>
      </xdr:nvSpPr>
      <xdr:spPr>
        <a:xfrm>
          <a:off x="21075727" y="633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164210</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002285F0-C7E9-4864-ACF5-AF05CCA478D4}"/>
            </a:ext>
          </a:extLst>
        </xdr:cNvPr>
        <xdr:cNvSpPr txBox="1"/>
      </xdr:nvSpPr>
      <xdr:spPr>
        <a:xfrm>
          <a:off x="20199427" y="633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6911</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41D6EEEE-B949-416D-841E-1DA3689007E5}"/>
            </a:ext>
          </a:extLst>
        </xdr:cNvPr>
        <xdr:cNvSpPr txBox="1"/>
      </xdr:nvSpPr>
      <xdr:spPr>
        <a:xfrm>
          <a:off x="19310427" y="635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13443</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3DEA0708-58BD-427D-AB88-93DF09B1C034}"/>
            </a:ext>
          </a:extLst>
        </xdr:cNvPr>
        <xdr:cNvSpPr txBox="1"/>
      </xdr:nvSpPr>
      <xdr:spPr>
        <a:xfrm>
          <a:off x="18421427" y="635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79A28C6B-AA07-4A8D-877E-8FE97F3A723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6399F9AD-9825-4DF6-B0BA-772110E475D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61C2B7FC-14B4-4985-B06F-FC704701054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EEA71806-4DFB-4169-BAF9-4EA7C57F63A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55F8BBD2-31F5-4D53-89CB-F3F768957DA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F8BBB23F-92D2-4D79-BE2D-0F9E71AC4D7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37D701BB-1868-4450-A9F9-22231477B0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03AA6D31-B019-442C-9785-17515BDBEE7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FBD3D31A-FD05-4013-B94E-7C71A471B54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0657DCF3-2E46-455C-9D2E-6097910A627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6D12CC57-DB44-4DFD-84C8-DBA9BF176A0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E85D907B-A292-4AA9-B37F-E166460EF17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2704A21F-E13B-44B4-82B1-473E6877ACC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B3F5429C-5F56-4419-B321-0B1B61B1E18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D14CA1F0-E259-48D2-9A46-8603D57B291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A3CB4FD4-6D4A-44A8-B006-5B418865D2A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A90E7B14-4FC3-4AF8-9BD4-409DA1D4CAC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FE712B85-19C9-4E88-BD5C-3060F0EC20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DC91D2E6-4B8A-45DA-A795-253FACA12A6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CCC8DB7A-9080-4E37-AD5A-E1E88EA3F34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1700ACAC-ADFD-4A47-8E5D-CA6D3D37782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029B12F5-8690-4C49-93FE-717033CA75F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8A38DE8B-3374-44CB-9DAE-FA5C762C927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FA0E4829-49D0-4C44-911C-74CFDB404DE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641" name="直線コネクタ 640">
          <a:extLst>
            <a:ext uri="{FF2B5EF4-FFF2-40B4-BE49-F238E27FC236}">
              <a16:creationId xmlns:a16="http://schemas.microsoft.com/office/drawing/2014/main" id="{5EFC844C-9666-433B-B19B-FE7859CA171E}"/>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FDB39E73-D2EF-44B5-B7E2-97F468D1AD27}"/>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643" name="直線コネクタ 642">
          <a:extLst>
            <a:ext uri="{FF2B5EF4-FFF2-40B4-BE49-F238E27FC236}">
              <a16:creationId xmlns:a16="http://schemas.microsoft.com/office/drawing/2014/main" id="{31F59363-6F5C-464F-AF63-9A82EC05F230}"/>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77428AEC-9EA1-48E3-B2F2-850B79AEAD86}"/>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45" name="直線コネクタ 644">
          <a:extLst>
            <a:ext uri="{FF2B5EF4-FFF2-40B4-BE49-F238E27FC236}">
              <a16:creationId xmlns:a16="http://schemas.microsoft.com/office/drawing/2014/main" id="{B5A7F0D1-05F3-4AD4-850B-0D86E9AC04C1}"/>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B884C269-0D77-4E51-92A8-7FB1B633C66B}"/>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647" name="フローチャート: 判断 646">
          <a:extLst>
            <a:ext uri="{FF2B5EF4-FFF2-40B4-BE49-F238E27FC236}">
              <a16:creationId xmlns:a16="http://schemas.microsoft.com/office/drawing/2014/main" id="{2700689D-340A-4484-A351-5051E11F0E54}"/>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648" name="フローチャート: 判断 647">
          <a:extLst>
            <a:ext uri="{FF2B5EF4-FFF2-40B4-BE49-F238E27FC236}">
              <a16:creationId xmlns:a16="http://schemas.microsoft.com/office/drawing/2014/main" id="{DFE9B2BD-C745-4E88-96C2-9887699AE44D}"/>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649" name="フローチャート: 判断 648">
          <a:extLst>
            <a:ext uri="{FF2B5EF4-FFF2-40B4-BE49-F238E27FC236}">
              <a16:creationId xmlns:a16="http://schemas.microsoft.com/office/drawing/2014/main" id="{8ABDF2E5-65DF-4A10-95F5-4D5C47AA1375}"/>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650" name="フローチャート: 判断 649">
          <a:extLst>
            <a:ext uri="{FF2B5EF4-FFF2-40B4-BE49-F238E27FC236}">
              <a16:creationId xmlns:a16="http://schemas.microsoft.com/office/drawing/2014/main" id="{4D6141E1-5901-4694-8A47-72A040BD2F0A}"/>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651" name="フローチャート: 判断 650">
          <a:extLst>
            <a:ext uri="{FF2B5EF4-FFF2-40B4-BE49-F238E27FC236}">
              <a16:creationId xmlns:a16="http://schemas.microsoft.com/office/drawing/2014/main" id="{54B6CDD9-6F48-49A3-B396-B27CF469480A}"/>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7BF4799D-7A2B-4C46-AA3B-664D9013163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AB6C4EB9-097A-42E3-851E-44A4450D1D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CF48290-D8C9-4887-B091-96CDD450273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9A1DCABB-3BCE-47D2-8D08-57F39B82AB1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45F9BC64-ACB0-4FB6-9562-E7AF32E5A50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657" name="楕円 656">
          <a:extLst>
            <a:ext uri="{FF2B5EF4-FFF2-40B4-BE49-F238E27FC236}">
              <a16:creationId xmlns:a16="http://schemas.microsoft.com/office/drawing/2014/main" id="{CA432FD3-15C7-4BED-AC2B-8C40028D3839}"/>
            </a:ext>
          </a:extLst>
        </xdr:cNvPr>
        <xdr:cNvSpPr/>
      </xdr:nvSpPr>
      <xdr:spPr>
        <a:xfrm>
          <a:off x="16268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9E717C61-F193-4209-BB52-DBBCAEB0EA36}"/>
            </a:ext>
          </a:extLst>
        </xdr:cNvPr>
        <xdr:cNvSpPr txBox="1"/>
      </xdr:nvSpPr>
      <xdr:spPr>
        <a:xfrm>
          <a:off x="16357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57785</xdr:rowOff>
    </xdr:from>
    <xdr:to>
      <xdr:col>81</xdr:col>
      <xdr:colOff>101600</xdr:colOff>
      <xdr:row>62</xdr:row>
      <xdr:rowOff>159385</xdr:rowOff>
    </xdr:to>
    <xdr:sp macro="" textlink="">
      <xdr:nvSpPr>
        <xdr:cNvPr id="659" name="楕円 658">
          <a:extLst>
            <a:ext uri="{FF2B5EF4-FFF2-40B4-BE49-F238E27FC236}">
              <a16:creationId xmlns:a16="http://schemas.microsoft.com/office/drawing/2014/main" id="{C7A82FC8-4663-418C-8257-84E7A7FB0131}"/>
            </a:ext>
          </a:extLst>
        </xdr:cNvPr>
        <xdr:cNvSpPr/>
      </xdr:nvSpPr>
      <xdr:spPr>
        <a:xfrm>
          <a:off x="15430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108585</xdr:rowOff>
    </xdr:from>
    <xdr:to>
      <xdr:col>85</xdr:col>
      <xdr:colOff>127000</xdr:colOff>
      <xdr:row>62</xdr:row>
      <xdr:rowOff>125730</xdr:rowOff>
    </xdr:to>
    <xdr:cxnSp macro="">
      <xdr:nvCxnSpPr>
        <xdr:cNvPr id="660" name="直線コネクタ 659">
          <a:extLst>
            <a:ext uri="{FF2B5EF4-FFF2-40B4-BE49-F238E27FC236}">
              <a16:creationId xmlns:a16="http://schemas.microsoft.com/office/drawing/2014/main" id="{35912305-10C6-4C14-B2A0-B6FCEE636EC5}"/>
            </a:ext>
          </a:extLst>
        </xdr:cNvPr>
        <xdr:cNvCxnSpPr/>
      </xdr:nvCxnSpPr>
      <xdr:spPr>
        <a:xfrm>
          <a:off x="15481300" y="1073848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661" name="楕円 660">
          <a:extLst>
            <a:ext uri="{FF2B5EF4-FFF2-40B4-BE49-F238E27FC236}">
              <a16:creationId xmlns:a16="http://schemas.microsoft.com/office/drawing/2014/main" id="{B59556C6-454E-49CA-A031-8464C46BA3F7}"/>
            </a:ext>
          </a:extLst>
        </xdr:cNvPr>
        <xdr:cNvSpPr/>
      </xdr:nvSpPr>
      <xdr:spPr>
        <a:xfrm>
          <a:off x="14541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108585</xdr:rowOff>
    </xdr:from>
    <xdr:to>
      <xdr:col>81</xdr:col>
      <xdr:colOff>50800</xdr:colOff>
      <xdr:row>62</xdr:row>
      <xdr:rowOff>137160</xdr:rowOff>
    </xdr:to>
    <xdr:cxnSp macro="">
      <xdr:nvCxnSpPr>
        <xdr:cNvPr id="662" name="直線コネクタ 661">
          <a:extLst>
            <a:ext uri="{FF2B5EF4-FFF2-40B4-BE49-F238E27FC236}">
              <a16:creationId xmlns:a16="http://schemas.microsoft.com/office/drawing/2014/main" id="{E686A2AB-1B66-49D7-B0B1-62CFF3136811}"/>
            </a:ext>
          </a:extLst>
        </xdr:cNvPr>
        <xdr:cNvCxnSpPr/>
      </xdr:nvCxnSpPr>
      <xdr:spPr>
        <a:xfrm flipV="1">
          <a:off x="14592300" y="107384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118745</xdr:rowOff>
    </xdr:from>
    <xdr:to>
      <xdr:col>72</xdr:col>
      <xdr:colOff>38100</xdr:colOff>
      <xdr:row>63</xdr:row>
      <xdr:rowOff>48895</xdr:rowOff>
    </xdr:to>
    <xdr:sp macro="" textlink="">
      <xdr:nvSpPr>
        <xdr:cNvPr id="663" name="楕円 662">
          <a:extLst>
            <a:ext uri="{FF2B5EF4-FFF2-40B4-BE49-F238E27FC236}">
              <a16:creationId xmlns:a16="http://schemas.microsoft.com/office/drawing/2014/main" id="{8D4F428C-E7AC-409E-BCB3-46A1F791D198}"/>
            </a:ext>
          </a:extLst>
        </xdr:cNvPr>
        <xdr:cNvSpPr/>
      </xdr:nvSpPr>
      <xdr:spPr>
        <a:xfrm>
          <a:off x="13652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137160</xdr:rowOff>
    </xdr:from>
    <xdr:to>
      <xdr:col>76</xdr:col>
      <xdr:colOff>114300</xdr:colOff>
      <xdr:row>62</xdr:row>
      <xdr:rowOff>169545</xdr:rowOff>
    </xdr:to>
    <xdr:cxnSp macro="">
      <xdr:nvCxnSpPr>
        <xdr:cNvPr id="664" name="直線コネクタ 663">
          <a:extLst>
            <a:ext uri="{FF2B5EF4-FFF2-40B4-BE49-F238E27FC236}">
              <a16:creationId xmlns:a16="http://schemas.microsoft.com/office/drawing/2014/main" id="{D632A8A3-EF0F-4794-ABD0-3A40F807EAE6}"/>
            </a:ext>
          </a:extLst>
        </xdr:cNvPr>
        <xdr:cNvCxnSpPr/>
      </xdr:nvCxnSpPr>
      <xdr:spPr>
        <a:xfrm flipV="1">
          <a:off x="13703300" y="107670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137795</xdr:rowOff>
    </xdr:from>
    <xdr:to>
      <xdr:col>67</xdr:col>
      <xdr:colOff>101600</xdr:colOff>
      <xdr:row>63</xdr:row>
      <xdr:rowOff>67945</xdr:rowOff>
    </xdr:to>
    <xdr:sp macro="" textlink="">
      <xdr:nvSpPr>
        <xdr:cNvPr id="665" name="楕円 664">
          <a:extLst>
            <a:ext uri="{FF2B5EF4-FFF2-40B4-BE49-F238E27FC236}">
              <a16:creationId xmlns:a16="http://schemas.microsoft.com/office/drawing/2014/main" id="{927C4544-7426-43E0-AF52-4551194C8165}"/>
            </a:ext>
          </a:extLst>
        </xdr:cNvPr>
        <xdr:cNvSpPr/>
      </xdr:nvSpPr>
      <xdr:spPr>
        <a:xfrm>
          <a:off x="12763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169545</xdr:rowOff>
    </xdr:from>
    <xdr:to>
      <xdr:col>71</xdr:col>
      <xdr:colOff>177800</xdr:colOff>
      <xdr:row>63</xdr:row>
      <xdr:rowOff>17145</xdr:rowOff>
    </xdr:to>
    <xdr:cxnSp macro="">
      <xdr:nvCxnSpPr>
        <xdr:cNvPr id="666" name="直線コネクタ 665">
          <a:extLst>
            <a:ext uri="{FF2B5EF4-FFF2-40B4-BE49-F238E27FC236}">
              <a16:creationId xmlns:a16="http://schemas.microsoft.com/office/drawing/2014/main" id="{F5F21740-89DB-48B2-ACF5-9206C32A6C5F}"/>
            </a:ext>
          </a:extLst>
        </xdr:cNvPr>
        <xdr:cNvCxnSpPr/>
      </xdr:nvCxnSpPr>
      <xdr:spPr>
        <a:xfrm flipV="1">
          <a:off x="12814300" y="107994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667" name="n_1aveValue【学校施設】&#10;有形固定資産減価償却率">
          <a:extLst>
            <a:ext uri="{FF2B5EF4-FFF2-40B4-BE49-F238E27FC236}">
              <a16:creationId xmlns:a16="http://schemas.microsoft.com/office/drawing/2014/main" id="{968EB07B-0096-4F69-9076-9357AB5BFEF7}"/>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668" name="n_2aveValue【学校施設】&#10;有形固定資産減価償却率">
          <a:extLst>
            <a:ext uri="{FF2B5EF4-FFF2-40B4-BE49-F238E27FC236}">
              <a16:creationId xmlns:a16="http://schemas.microsoft.com/office/drawing/2014/main" id="{5ACA8012-36D6-4385-BE32-0743F0883A9D}"/>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669" name="n_3aveValue【学校施設】&#10;有形固定資産減価償却率">
          <a:extLst>
            <a:ext uri="{FF2B5EF4-FFF2-40B4-BE49-F238E27FC236}">
              <a16:creationId xmlns:a16="http://schemas.microsoft.com/office/drawing/2014/main" id="{C9E841FF-9C1B-4989-8CD5-899CCD999CEC}"/>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670" name="n_4aveValue【学校施設】&#10;有形固定資産減価償却率">
          <a:extLst>
            <a:ext uri="{FF2B5EF4-FFF2-40B4-BE49-F238E27FC236}">
              <a16:creationId xmlns:a16="http://schemas.microsoft.com/office/drawing/2014/main" id="{6F5A7C88-699F-4851-B2B5-B09A92196763}"/>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150512</xdr:rowOff>
    </xdr:from>
    <xdr:ext cx="405111" cy="259045"/>
    <xdr:sp macro="" textlink="">
      <xdr:nvSpPr>
        <xdr:cNvPr id="671" name="n_1mainValue【学校施設】&#10;有形固定資産減価償却率">
          <a:extLst>
            <a:ext uri="{FF2B5EF4-FFF2-40B4-BE49-F238E27FC236}">
              <a16:creationId xmlns:a16="http://schemas.microsoft.com/office/drawing/2014/main" id="{EE4699A6-19F8-4BE5-8AD5-94C0A5E3B752}"/>
            </a:ext>
          </a:extLst>
        </xdr:cNvPr>
        <xdr:cNvSpPr txBox="1"/>
      </xdr:nvSpPr>
      <xdr:spPr>
        <a:xfrm>
          <a:off x="152660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672" name="n_2mainValue【学校施設】&#10;有形固定資産減価償却率">
          <a:extLst>
            <a:ext uri="{FF2B5EF4-FFF2-40B4-BE49-F238E27FC236}">
              <a16:creationId xmlns:a16="http://schemas.microsoft.com/office/drawing/2014/main" id="{2AF905E1-9F8E-4FF2-AFA3-5340330ED918}"/>
            </a:ext>
          </a:extLst>
        </xdr:cNvPr>
        <xdr:cNvSpPr txBox="1"/>
      </xdr:nvSpPr>
      <xdr:spPr>
        <a:xfrm>
          <a:off x="14389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40022</xdr:rowOff>
    </xdr:from>
    <xdr:ext cx="405111" cy="259045"/>
    <xdr:sp macro="" textlink="">
      <xdr:nvSpPr>
        <xdr:cNvPr id="673" name="n_3mainValue【学校施設】&#10;有形固定資産減価償却率">
          <a:extLst>
            <a:ext uri="{FF2B5EF4-FFF2-40B4-BE49-F238E27FC236}">
              <a16:creationId xmlns:a16="http://schemas.microsoft.com/office/drawing/2014/main" id="{80A6AC5C-93E4-4E53-ADDD-E2D750BFC03F}"/>
            </a:ext>
          </a:extLst>
        </xdr:cNvPr>
        <xdr:cNvSpPr txBox="1"/>
      </xdr:nvSpPr>
      <xdr:spPr>
        <a:xfrm>
          <a:off x="13500744"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59072</xdr:rowOff>
    </xdr:from>
    <xdr:ext cx="405111" cy="259045"/>
    <xdr:sp macro="" textlink="">
      <xdr:nvSpPr>
        <xdr:cNvPr id="674" name="n_4mainValue【学校施設】&#10;有形固定資産減価償却率">
          <a:extLst>
            <a:ext uri="{FF2B5EF4-FFF2-40B4-BE49-F238E27FC236}">
              <a16:creationId xmlns:a16="http://schemas.microsoft.com/office/drawing/2014/main" id="{A9AAD2D9-7053-4C50-B7FC-5D2CE500D827}"/>
            </a:ext>
          </a:extLst>
        </xdr:cNvPr>
        <xdr:cNvSpPr txBox="1"/>
      </xdr:nvSpPr>
      <xdr:spPr>
        <a:xfrm>
          <a:off x="126117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2C95E48A-4208-444A-A28C-AB29550E91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C0B94F75-555A-46EA-A509-E36DE352BC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E1261478-00F4-4BB3-B4D6-40A35A0C4F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EC79025A-0F2A-4D4F-9951-C43BB41A846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821442E0-EBD2-4243-BD3C-98A27D01C4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7180992F-59A1-4466-AF53-306FB55224F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14F194E9-2F28-4F57-884A-09EB55172F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036FCAF5-D22B-417C-98A3-B409A2CC7A4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DB512078-A658-493E-90E3-CC1E4732C9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70DE0558-AEF2-473C-942A-923497080B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5" name="直線コネクタ 684">
          <a:extLst>
            <a:ext uri="{FF2B5EF4-FFF2-40B4-BE49-F238E27FC236}">
              <a16:creationId xmlns:a16="http://schemas.microsoft.com/office/drawing/2014/main" id="{F6FF1AC7-3388-4875-BEB9-49B360FD515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6" name="テキスト ボックス 685">
          <a:extLst>
            <a:ext uri="{FF2B5EF4-FFF2-40B4-BE49-F238E27FC236}">
              <a16:creationId xmlns:a16="http://schemas.microsoft.com/office/drawing/2014/main" id="{95690BFB-4693-4389-8B24-C8F408A56BB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7" name="直線コネクタ 686">
          <a:extLst>
            <a:ext uri="{FF2B5EF4-FFF2-40B4-BE49-F238E27FC236}">
              <a16:creationId xmlns:a16="http://schemas.microsoft.com/office/drawing/2014/main" id="{7DA86F90-31DA-4F28-B255-78EEFC30D47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8" name="テキスト ボックス 687">
          <a:extLst>
            <a:ext uri="{FF2B5EF4-FFF2-40B4-BE49-F238E27FC236}">
              <a16:creationId xmlns:a16="http://schemas.microsoft.com/office/drawing/2014/main" id="{BA2ABF07-3BAE-443B-A01D-79BB30867AC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9" name="直線コネクタ 688">
          <a:extLst>
            <a:ext uri="{FF2B5EF4-FFF2-40B4-BE49-F238E27FC236}">
              <a16:creationId xmlns:a16="http://schemas.microsoft.com/office/drawing/2014/main" id="{2821F4CF-1DBD-400E-9B1E-115B1DC841B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90" name="テキスト ボックス 689">
          <a:extLst>
            <a:ext uri="{FF2B5EF4-FFF2-40B4-BE49-F238E27FC236}">
              <a16:creationId xmlns:a16="http://schemas.microsoft.com/office/drawing/2014/main" id="{A9DB15C6-481D-406A-8A2B-9E73F26FC23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91" name="直線コネクタ 690">
          <a:extLst>
            <a:ext uri="{FF2B5EF4-FFF2-40B4-BE49-F238E27FC236}">
              <a16:creationId xmlns:a16="http://schemas.microsoft.com/office/drawing/2014/main" id="{15402F96-BE69-48A8-A8AE-E9301F06016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92" name="テキスト ボックス 691">
          <a:extLst>
            <a:ext uri="{FF2B5EF4-FFF2-40B4-BE49-F238E27FC236}">
              <a16:creationId xmlns:a16="http://schemas.microsoft.com/office/drawing/2014/main" id="{76D7A57E-23B3-4CEF-87D7-257296E66AE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3" name="直線コネクタ 692">
          <a:extLst>
            <a:ext uri="{FF2B5EF4-FFF2-40B4-BE49-F238E27FC236}">
              <a16:creationId xmlns:a16="http://schemas.microsoft.com/office/drawing/2014/main" id="{69C52C06-1930-43E0-BA29-7C6AB6C86EC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694" name="テキスト ボックス 693">
          <a:extLst>
            <a:ext uri="{FF2B5EF4-FFF2-40B4-BE49-F238E27FC236}">
              <a16:creationId xmlns:a16="http://schemas.microsoft.com/office/drawing/2014/main" id="{0A4803B6-AA48-4053-BBD3-003E6292DE12}"/>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5" name="直線コネクタ 694">
          <a:extLst>
            <a:ext uri="{FF2B5EF4-FFF2-40B4-BE49-F238E27FC236}">
              <a16:creationId xmlns:a16="http://schemas.microsoft.com/office/drawing/2014/main" id="{C293704D-FFF3-4D1E-80E7-6FF2EE67F8F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6" name="テキスト ボックス 695">
          <a:extLst>
            <a:ext uri="{FF2B5EF4-FFF2-40B4-BE49-F238E27FC236}">
              <a16:creationId xmlns:a16="http://schemas.microsoft.com/office/drawing/2014/main" id="{193E2E3D-847B-4469-85B0-43B39EFB9525}"/>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7" name="直線コネクタ 696">
          <a:extLst>
            <a:ext uri="{FF2B5EF4-FFF2-40B4-BE49-F238E27FC236}">
              <a16:creationId xmlns:a16="http://schemas.microsoft.com/office/drawing/2014/main" id="{47A57AA8-7A98-49AF-8E5F-A4FCA3565D4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8" name="テキスト ボックス 697">
          <a:extLst>
            <a:ext uri="{FF2B5EF4-FFF2-40B4-BE49-F238E27FC236}">
              <a16:creationId xmlns:a16="http://schemas.microsoft.com/office/drawing/2014/main" id="{16B1009F-6B26-4551-A7E5-E651018EA34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9" name="【学校施設】&#10;一人当たり面積グラフ枠">
          <a:extLst>
            <a:ext uri="{FF2B5EF4-FFF2-40B4-BE49-F238E27FC236}">
              <a16:creationId xmlns:a16="http://schemas.microsoft.com/office/drawing/2014/main" id="{A9E74223-8F41-4315-B95F-45D2E31920C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700" name="直線コネクタ 699">
          <a:extLst>
            <a:ext uri="{FF2B5EF4-FFF2-40B4-BE49-F238E27FC236}">
              <a16:creationId xmlns:a16="http://schemas.microsoft.com/office/drawing/2014/main" id="{90EE76F4-4101-444B-A0BA-DA6E339A91B5}"/>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701" name="【学校施設】&#10;一人当たり面積最小値テキスト">
          <a:extLst>
            <a:ext uri="{FF2B5EF4-FFF2-40B4-BE49-F238E27FC236}">
              <a16:creationId xmlns:a16="http://schemas.microsoft.com/office/drawing/2014/main" id="{D3984027-17F5-442E-AB37-5EA931761E03}"/>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702" name="直線コネクタ 701">
          <a:extLst>
            <a:ext uri="{FF2B5EF4-FFF2-40B4-BE49-F238E27FC236}">
              <a16:creationId xmlns:a16="http://schemas.microsoft.com/office/drawing/2014/main" id="{86992F6F-CCBE-41B8-88A9-7D2375D8D55B}"/>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703" name="【学校施設】&#10;一人当たり面積最大値テキスト">
          <a:extLst>
            <a:ext uri="{FF2B5EF4-FFF2-40B4-BE49-F238E27FC236}">
              <a16:creationId xmlns:a16="http://schemas.microsoft.com/office/drawing/2014/main" id="{98838D8C-80B2-4812-B993-38EE2A5C4CC8}"/>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704" name="直線コネクタ 703">
          <a:extLst>
            <a:ext uri="{FF2B5EF4-FFF2-40B4-BE49-F238E27FC236}">
              <a16:creationId xmlns:a16="http://schemas.microsoft.com/office/drawing/2014/main" id="{1D1FB559-95D5-4498-AAE2-E762354CC226}"/>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705" name="【学校施設】&#10;一人当たり面積平均値テキスト">
          <a:extLst>
            <a:ext uri="{FF2B5EF4-FFF2-40B4-BE49-F238E27FC236}">
              <a16:creationId xmlns:a16="http://schemas.microsoft.com/office/drawing/2014/main" id="{701662ED-11B7-4FE6-B160-7E6745BE1914}"/>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706" name="フローチャート: 判断 705">
          <a:extLst>
            <a:ext uri="{FF2B5EF4-FFF2-40B4-BE49-F238E27FC236}">
              <a16:creationId xmlns:a16="http://schemas.microsoft.com/office/drawing/2014/main" id="{92762A01-35FE-473D-959B-72135B29599D}"/>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707" name="フローチャート: 判断 706">
          <a:extLst>
            <a:ext uri="{FF2B5EF4-FFF2-40B4-BE49-F238E27FC236}">
              <a16:creationId xmlns:a16="http://schemas.microsoft.com/office/drawing/2014/main" id="{AA003B58-4299-47FD-B48E-AFA3377DB7DF}"/>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708" name="フローチャート: 判断 707">
          <a:extLst>
            <a:ext uri="{FF2B5EF4-FFF2-40B4-BE49-F238E27FC236}">
              <a16:creationId xmlns:a16="http://schemas.microsoft.com/office/drawing/2014/main" id="{131457CD-B547-42FC-A8AA-E54B9B4D9AC3}"/>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709" name="フローチャート: 判断 708">
          <a:extLst>
            <a:ext uri="{FF2B5EF4-FFF2-40B4-BE49-F238E27FC236}">
              <a16:creationId xmlns:a16="http://schemas.microsoft.com/office/drawing/2014/main" id="{5E9660A6-6E71-4BDA-8C33-FA94D243AA9E}"/>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710" name="フローチャート: 判断 709">
          <a:extLst>
            <a:ext uri="{FF2B5EF4-FFF2-40B4-BE49-F238E27FC236}">
              <a16:creationId xmlns:a16="http://schemas.microsoft.com/office/drawing/2014/main" id="{76A2323E-1BC2-4753-B3B7-49D9D2B85EE1}"/>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BF5F9EE-4E64-4BC5-9776-68D1C5AF806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06041CAF-A7F9-431E-B8F3-B158552DBD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E71F9AB0-CFCC-4475-9858-7B4AB3EE5D4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4839BAFF-2DAD-4A1D-80F1-F1D212C6F4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FC6F09AF-29DC-47CC-90DA-E1346360C2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154287</xdr:rowOff>
    </xdr:from>
    <xdr:to>
      <xdr:col>116</xdr:col>
      <xdr:colOff>114300</xdr:colOff>
      <xdr:row>62</xdr:row>
      <xdr:rowOff>84437</xdr:rowOff>
    </xdr:to>
    <xdr:sp macro="" textlink="">
      <xdr:nvSpPr>
        <xdr:cNvPr id="716" name="楕円 715">
          <a:extLst>
            <a:ext uri="{FF2B5EF4-FFF2-40B4-BE49-F238E27FC236}">
              <a16:creationId xmlns:a16="http://schemas.microsoft.com/office/drawing/2014/main" id="{F47DE435-C3A5-4DF2-8CFE-88D359B6C0AC}"/>
            </a:ext>
          </a:extLst>
        </xdr:cNvPr>
        <xdr:cNvSpPr/>
      </xdr:nvSpPr>
      <xdr:spPr>
        <a:xfrm>
          <a:off x="22110700" y="1061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132714</xdr:rowOff>
    </xdr:from>
    <xdr:ext cx="469744" cy="259045"/>
    <xdr:sp macro="" textlink="">
      <xdr:nvSpPr>
        <xdr:cNvPr id="717" name="【学校施設】&#10;一人当たり面積該当値テキスト">
          <a:extLst>
            <a:ext uri="{FF2B5EF4-FFF2-40B4-BE49-F238E27FC236}">
              <a16:creationId xmlns:a16="http://schemas.microsoft.com/office/drawing/2014/main" id="{2EA325E3-3F1B-4EB3-BAF8-BA3C3EAABF8F}"/>
            </a:ext>
          </a:extLst>
        </xdr:cNvPr>
        <xdr:cNvSpPr txBox="1"/>
      </xdr:nvSpPr>
      <xdr:spPr>
        <a:xfrm>
          <a:off x="22199600" y="1059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161580</xdr:rowOff>
    </xdr:from>
    <xdr:to>
      <xdr:col>112</xdr:col>
      <xdr:colOff>38100</xdr:colOff>
      <xdr:row>62</xdr:row>
      <xdr:rowOff>91730</xdr:rowOff>
    </xdr:to>
    <xdr:sp macro="" textlink="">
      <xdr:nvSpPr>
        <xdr:cNvPr id="718" name="楕円 717">
          <a:extLst>
            <a:ext uri="{FF2B5EF4-FFF2-40B4-BE49-F238E27FC236}">
              <a16:creationId xmlns:a16="http://schemas.microsoft.com/office/drawing/2014/main" id="{4304FEE0-0CE9-44B2-B3CD-66403E465814}"/>
            </a:ext>
          </a:extLst>
        </xdr:cNvPr>
        <xdr:cNvSpPr/>
      </xdr:nvSpPr>
      <xdr:spPr>
        <a:xfrm>
          <a:off x="21272500" y="106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33637</xdr:rowOff>
    </xdr:from>
    <xdr:to>
      <xdr:col>116</xdr:col>
      <xdr:colOff>63500</xdr:colOff>
      <xdr:row>62</xdr:row>
      <xdr:rowOff>40930</xdr:rowOff>
    </xdr:to>
    <xdr:cxnSp macro="">
      <xdr:nvCxnSpPr>
        <xdr:cNvPr id="719" name="直線コネクタ 718">
          <a:extLst>
            <a:ext uri="{FF2B5EF4-FFF2-40B4-BE49-F238E27FC236}">
              <a16:creationId xmlns:a16="http://schemas.microsoft.com/office/drawing/2014/main" id="{7BC31CB8-3555-421E-AF35-FD0930B914DF}"/>
            </a:ext>
          </a:extLst>
        </xdr:cNvPr>
        <xdr:cNvCxnSpPr/>
      </xdr:nvCxnSpPr>
      <xdr:spPr>
        <a:xfrm flipV="1">
          <a:off x="21323300" y="10663537"/>
          <a:ext cx="838200" cy="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162124</xdr:rowOff>
    </xdr:from>
    <xdr:to>
      <xdr:col>107</xdr:col>
      <xdr:colOff>101600</xdr:colOff>
      <xdr:row>62</xdr:row>
      <xdr:rowOff>92274</xdr:rowOff>
    </xdr:to>
    <xdr:sp macro="" textlink="">
      <xdr:nvSpPr>
        <xdr:cNvPr id="720" name="楕円 719">
          <a:extLst>
            <a:ext uri="{FF2B5EF4-FFF2-40B4-BE49-F238E27FC236}">
              <a16:creationId xmlns:a16="http://schemas.microsoft.com/office/drawing/2014/main" id="{E609BA53-1C05-4892-85DB-6D0672069357}"/>
            </a:ext>
          </a:extLst>
        </xdr:cNvPr>
        <xdr:cNvSpPr/>
      </xdr:nvSpPr>
      <xdr:spPr>
        <a:xfrm>
          <a:off x="20383500" y="1062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40930</xdr:rowOff>
    </xdr:from>
    <xdr:to>
      <xdr:col>111</xdr:col>
      <xdr:colOff>177800</xdr:colOff>
      <xdr:row>62</xdr:row>
      <xdr:rowOff>41474</xdr:rowOff>
    </xdr:to>
    <xdr:cxnSp macro="">
      <xdr:nvCxnSpPr>
        <xdr:cNvPr id="721" name="直線コネクタ 720">
          <a:extLst>
            <a:ext uri="{FF2B5EF4-FFF2-40B4-BE49-F238E27FC236}">
              <a16:creationId xmlns:a16="http://schemas.microsoft.com/office/drawing/2014/main" id="{ACBFFF7F-6F69-4FF4-9ADF-9F92CCA3E098}"/>
            </a:ext>
          </a:extLst>
        </xdr:cNvPr>
        <xdr:cNvCxnSpPr/>
      </xdr:nvCxnSpPr>
      <xdr:spPr>
        <a:xfrm flipV="1">
          <a:off x="20434300" y="10670830"/>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170724</xdr:rowOff>
    </xdr:from>
    <xdr:to>
      <xdr:col>102</xdr:col>
      <xdr:colOff>165100</xdr:colOff>
      <xdr:row>62</xdr:row>
      <xdr:rowOff>100874</xdr:rowOff>
    </xdr:to>
    <xdr:sp macro="" textlink="">
      <xdr:nvSpPr>
        <xdr:cNvPr id="722" name="楕円 721">
          <a:extLst>
            <a:ext uri="{FF2B5EF4-FFF2-40B4-BE49-F238E27FC236}">
              <a16:creationId xmlns:a16="http://schemas.microsoft.com/office/drawing/2014/main" id="{44F61CF2-CED5-4F2F-BF66-17182CCE83C4}"/>
            </a:ext>
          </a:extLst>
        </xdr:cNvPr>
        <xdr:cNvSpPr/>
      </xdr:nvSpPr>
      <xdr:spPr>
        <a:xfrm>
          <a:off x="19494500" y="1062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41474</xdr:rowOff>
    </xdr:from>
    <xdr:to>
      <xdr:col>107</xdr:col>
      <xdr:colOff>50800</xdr:colOff>
      <xdr:row>62</xdr:row>
      <xdr:rowOff>50074</xdr:rowOff>
    </xdr:to>
    <xdr:cxnSp macro="">
      <xdr:nvCxnSpPr>
        <xdr:cNvPr id="723" name="直線コネクタ 722">
          <a:extLst>
            <a:ext uri="{FF2B5EF4-FFF2-40B4-BE49-F238E27FC236}">
              <a16:creationId xmlns:a16="http://schemas.microsoft.com/office/drawing/2014/main" id="{EEDE325E-0852-497E-8117-1B20F0D5457E}"/>
            </a:ext>
          </a:extLst>
        </xdr:cNvPr>
        <xdr:cNvCxnSpPr/>
      </xdr:nvCxnSpPr>
      <xdr:spPr>
        <a:xfrm flipV="1">
          <a:off x="19545300" y="10671374"/>
          <a:ext cx="8890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3520</xdr:rowOff>
    </xdr:from>
    <xdr:to>
      <xdr:col>98</xdr:col>
      <xdr:colOff>38100</xdr:colOff>
      <xdr:row>62</xdr:row>
      <xdr:rowOff>105120</xdr:rowOff>
    </xdr:to>
    <xdr:sp macro="" textlink="">
      <xdr:nvSpPr>
        <xdr:cNvPr id="724" name="楕円 723">
          <a:extLst>
            <a:ext uri="{FF2B5EF4-FFF2-40B4-BE49-F238E27FC236}">
              <a16:creationId xmlns:a16="http://schemas.microsoft.com/office/drawing/2014/main" id="{CAACCD1E-B2BF-421F-89E4-D5230019EDC0}"/>
            </a:ext>
          </a:extLst>
        </xdr:cNvPr>
        <xdr:cNvSpPr/>
      </xdr:nvSpPr>
      <xdr:spPr>
        <a:xfrm>
          <a:off x="18605500" y="1063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50074</xdr:rowOff>
    </xdr:from>
    <xdr:to>
      <xdr:col>102</xdr:col>
      <xdr:colOff>114300</xdr:colOff>
      <xdr:row>62</xdr:row>
      <xdr:rowOff>54320</xdr:rowOff>
    </xdr:to>
    <xdr:cxnSp macro="">
      <xdr:nvCxnSpPr>
        <xdr:cNvPr id="725" name="直線コネクタ 724">
          <a:extLst>
            <a:ext uri="{FF2B5EF4-FFF2-40B4-BE49-F238E27FC236}">
              <a16:creationId xmlns:a16="http://schemas.microsoft.com/office/drawing/2014/main" id="{B6243F87-DB83-4DA3-B515-368BC22CEBF9}"/>
            </a:ext>
          </a:extLst>
        </xdr:cNvPr>
        <xdr:cNvCxnSpPr/>
      </xdr:nvCxnSpPr>
      <xdr:spPr>
        <a:xfrm flipV="1">
          <a:off x="18656300" y="10679974"/>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726" name="n_1aveValue【学校施設】&#10;一人当たり面積">
          <a:extLst>
            <a:ext uri="{FF2B5EF4-FFF2-40B4-BE49-F238E27FC236}">
              <a16:creationId xmlns:a16="http://schemas.microsoft.com/office/drawing/2014/main" id="{45C4D81F-2BD1-4473-B2B3-692370308166}"/>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727" name="n_2aveValue【学校施設】&#10;一人当たり面積">
          <a:extLst>
            <a:ext uri="{FF2B5EF4-FFF2-40B4-BE49-F238E27FC236}">
              <a16:creationId xmlns:a16="http://schemas.microsoft.com/office/drawing/2014/main" id="{D9165060-78BB-4DBF-950A-9A6087E36248}"/>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728" name="n_3aveValue【学校施設】&#10;一人当たり面積">
          <a:extLst>
            <a:ext uri="{FF2B5EF4-FFF2-40B4-BE49-F238E27FC236}">
              <a16:creationId xmlns:a16="http://schemas.microsoft.com/office/drawing/2014/main" id="{FAC29785-E3B2-4663-9B19-2429DECF8414}"/>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729" name="n_4aveValue【学校施設】&#10;一人当たり面積">
          <a:extLst>
            <a:ext uri="{FF2B5EF4-FFF2-40B4-BE49-F238E27FC236}">
              <a16:creationId xmlns:a16="http://schemas.microsoft.com/office/drawing/2014/main" id="{F9C6074A-4A49-473E-9424-BC43D2EE71D8}"/>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108257</xdr:rowOff>
    </xdr:from>
    <xdr:ext cx="469744" cy="259045"/>
    <xdr:sp macro="" textlink="">
      <xdr:nvSpPr>
        <xdr:cNvPr id="730" name="n_1mainValue【学校施設】&#10;一人当たり面積">
          <a:extLst>
            <a:ext uri="{FF2B5EF4-FFF2-40B4-BE49-F238E27FC236}">
              <a16:creationId xmlns:a16="http://schemas.microsoft.com/office/drawing/2014/main" id="{B0B65BB2-7A9A-4A4A-AD0D-776069234F5B}"/>
            </a:ext>
          </a:extLst>
        </xdr:cNvPr>
        <xdr:cNvSpPr txBox="1"/>
      </xdr:nvSpPr>
      <xdr:spPr>
        <a:xfrm>
          <a:off x="21075727" y="103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108801</xdr:rowOff>
    </xdr:from>
    <xdr:ext cx="469744" cy="259045"/>
    <xdr:sp macro="" textlink="">
      <xdr:nvSpPr>
        <xdr:cNvPr id="731" name="n_2mainValue【学校施設】&#10;一人当たり面積">
          <a:extLst>
            <a:ext uri="{FF2B5EF4-FFF2-40B4-BE49-F238E27FC236}">
              <a16:creationId xmlns:a16="http://schemas.microsoft.com/office/drawing/2014/main" id="{EF6110F5-494F-4B49-A9B3-6DA11F4B5E23}"/>
            </a:ext>
          </a:extLst>
        </xdr:cNvPr>
        <xdr:cNvSpPr txBox="1"/>
      </xdr:nvSpPr>
      <xdr:spPr>
        <a:xfrm>
          <a:off x="20199427" y="1039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117401</xdr:rowOff>
    </xdr:from>
    <xdr:ext cx="469744" cy="259045"/>
    <xdr:sp macro="" textlink="">
      <xdr:nvSpPr>
        <xdr:cNvPr id="732" name="n_3mainValue【学校施設】&#10;一人当たり面積">
          <a:extLst>
            <a:ext uri="{FF2B5EF4-FFF2-40B4-BE49-F238E27FC236}">
              <a16:creationId xmlns:a16="http://schemas.microsoft.com/office/drawing/2014/main" id="{EF945760-80FA-4953-B995-48D0FE9061F0}"/>
            </a:ext>
          </a:extLst>
        </xdr:cNvPr>
        <xdr:cNvSpPr txBox="1"/>
      </xdr:nvSpPr>
      <xdr:spPr>
        <a:xfrm>
          <a:off x="19310427" y="1040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121647</xdr:rowOff>
    </xdr:from>
    <xdr:ext cx="469744" cy="259045"/>
    <xdr:sp macro="" textlink="">
      <xdr:nvSpPr>
        <xdr:cNvPr id="733" name="n_4mainValue【学校施設】&#10;一人当たり面積">
          <a:extLst>
            <a:ext uri="{FF2B5EF4-FFF2-40B4-BE49-F238E27FC236}">
              <a16:creationId xmlns:a16="http://schemas.microsoft.com/office/drawing/2014/main" id="{FA20079C-4529-473A-83FD-04B6CD2F55A7}"/>
            </a:ext>
          </a:extLst>
        </xdr:cNvPr>
        <xdr:cNvSpPr txBox="1"/>
      </xdr:nvSpPr>
      <xdr:spPr>
        <a:xfrm>
          <a:off x="18421427" y="1040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4" name="正方形/長方形 733">
          <a:extLst>
            <a:ext uri="{FF2B5EF4-FFF2-40B4-BE49-F238E27FC236}">
              <a16:creationId xmlns:a16="http://schemas.microsoft.com/office/drawing/2014/main" id="{6F8F595A-3C43-4045-B533-2B07A1F8A5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5" name="正方形/長方形 734">
          <a:extLst>
            <a:ext uri="{FF2B5EF4-FFF2-40B4-BE49-F238E27FC236}">
              <a16:creationId xmlns:a16="http://schemas.microsoft.com/office/drawing/2014/main" id="{BC4A9618-BDC5-4908-82D5-BBF7D5403CB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6" name="正方形/長方形 735">
          <a:extLst>
            <a:ext uri="{FF2B5EF4-FFF2-40B4-BE49-F238E27FC236}">
              <a16:creationId xmlns:a16="http://schemas.microsoft.com/office/drawing/2014/main" id="{D1CCABE4-3A9E-4102-A7CB-2C278F31EF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7" name="正方形/長方形 736">
          <a:extLst>
            <a:ext uri="{FF2B5EF4-FFF2-40B4-BE49-F238E27FC236}">
              <a16:creationId xmlns:a16="http://schemas.microsoft.com/office/drawing/2014/main" id="{718E1C0B-E5A2-4DCD-B9F8-77842531C8F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8" name="正方形/長方形 737">
          <a:extLst>
            <a:ext uri="{FF2B5EF4-FFF2-40B4-BE49-F238E27FC236}">
              <a16:creationId xmlns:a16="http://schemas.microsoft.com/office/drawing/2014/main" id="{22D1F970-4F57-436B-983F-2877F7998D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9" name="正方形/長方形 738">
          <a:extLst>
            <a:ext uri="{FF2B5EF4-FFF2-40B4-BE49-F238E27FC236}">
              <a16:creationId xmlns:a16="http://schemas.microsoft.com/office/drawing/2014/main" id="{8147B61B-FB4F-44AA-82ED-2907D0D538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40" name="正方形/長方形 739">
          <a:extLst>
            <a:ext uri="{FF2B5EF4-FFF2-40B4-BE49-F238E27FC236}">
              <a16:creationId xmlns:a16="http://schemas.microsoft.com/office/drawing/2014/main" id="{BC6C4749-B729-4F7F-997B-943490BFB13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AF3396B0-E629-4CD7-B8D8-6E85BABCED0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2556E134-8E37-44B4-9D1C-81B9F00FF8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3" name="正方形/長方形 742">
          <a:extLst>
            <a:ext uri="{FF2B5EF4-FFF2-40B4-BE49-F238E27FC236}">
              <a16:creationId xmlns:a16="http://schemas.microsoft.com/office/drawing/2014/main" id="{D5AEF36D-61A6-47B7-A321-094D1101C9B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4" name="正方形/長方形 743">
          <a:extLst>
            <a:ext uri="{FF2B5EF4-FFF2-40B4-BE49-F238E27FC236}">
              <a16:creationId xmlns:a16="http://schemas.microsoft.com/office/drawing/2014/main" id="{C5AAFBCF-0934-43F7-BB8B-C9A19019BB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5" name="正方形/長方形 744">
          <a:extLst>
            <a:ext uri="{FF2B5EF4-FFF2-40B4-BE49-F238E27FC236}">
              <a16:creationId xmlns:a16="http://schemas.microsoft.com/office/drawing/2014/main" id="{736FC4BC-0F77-4E5A-A0E7-FB2C1F304AB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6" name="正方形/長方形 745">
          <a:extLst>
            <a:ext uri="{FF2B5EF4-FFF2-40B4-BE49-F238E27FC236}">
              <a16:creationId xmlns:a16="http://schemas.microsoft.com/office/drawing/2014/main" id="{2A53D01B-BCE8-4C00-9029-3EF03F0800A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7" name="正方形/長方形 746">
          <a:extLst>
            <a:ext uri="{FF2B5EF4-FFF2-40B4-BE49-F238E27FC236}">
              <a16:creationId xmlns:a16="http://schemas.microsoft.com/office/drawing/2014/main" id="{0C8D9B86-0F2E-44E8-8EB1-0F817A6F94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8" name="正方形/長方形 747">
          <a:extLst>
            <a:ext uri="{FF2B5EF4-FFF2-40B4-BE49-F238E27FC236}">
              <a16:creationId xmlns:a16="http://schemas.microsoft.com/office/drawing/2014/main" id="{77308FEF-E061-4FA2-B041-F79A24ABE3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B5B3C06B-69A2-4703-A482-0ED0CAE0CBA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C9A17ACD-7393-4B6D-BCB1-1F620CDE624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CC1857FB-B4E8-4F64-96FC-539E394153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AEB2B636-52C1-471D-B265-DF91311DF7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E82A70FA-EC14-44FA-9E7E-C88027AD99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D18BB332-A6C1-46DC-A7C7-4FFC3A1F039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E5CB3D30-B3DB-4F28-B078-59BC7EABF5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06E2A9A2-A6CA-4CC6-A12F-1B042D05C80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6B5AC955-9806-4BCC-BBC0-73EBDE78C6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8D95E87F-275E-49B2-9FB4-82E190EEDC2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EB62E49B-5A2B-45BB-97FB-0BC51D01847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52A35D12-62B3-45AE-85C3-ACBEED2522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6DA011DE-100C-4C47-8D9A-534BCEB6ED0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2" name="テキスト ボックス 761">
          <a:extLst>
            <a:ext uri="{FF2B5EF4-FFF2-40B4-BE49-F238E27FC236}">
              <a16:creationId xmlns:a16="http://schemas.microsoft.com/office/drawing/2014/main" id="{AE7F1601-9484-494B-BF93-6C53B5E7E3E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A04BA2C5-5064-44E4-B411-E79E60D12AD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4C1AD8F7-6F0C-46BE-B7C7-254AEE878F4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3E097B0F-47AC-447C-BA72-1B77A604FF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A367903F-1C5A-44BF-ACA9-400A7BBD044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35E9D4A2-1376-44B9-A81F-1CB5AC1805A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16F67788-F79A-4E90-B0F9-F1290FC0A0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651095D0-3484-4821-BA99-EB784F45D28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35C9F816-5BB5-46EB-9A9B-1CF28FA9CD7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2B6BEC20-0C2C-4057-8794-A8A4C19C75C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2" name="テキスト ボックス 771">
          <a:extLst>
            <a:ext uri="{FF2B5EF4-FFF2-40B4-BE49-F238E27FC236}">
              <a16:creationId xmlns:a16="http://schemas.microsoft.com/office/drawing/2014/main" id="{9CE84685-4F38-4971-94CC-23982D53494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9EADB7E0-65B9-43F9-A59C-D3B2064FE4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4" name="【公民館】&#10;有形固定資産減価償却率グラフ枠">
          <a:extLst>
            <a:ext uri="{FF2B5EF4-FFF2-40B4-BE49-F238E27FC236}">
              <a16:creationId xmlns:a16="http://schemas.microsoft.com/office/drawing/2014/main" id="{75905B10-E16F-43EB-9D21-78892BED377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5" name="直線コネクタ 774">
          <a:extLst>
            <a:ext uri="{FF2B5EF4-FFF2-40B4-BE49-F238E27FC236}">
              <a16:creationId xmlns:a16="http://schemas.microsoft.com/office/drawing/2014/main" id="{8901BC8D-6AA2-484E-9B00-F0A7AAA858BD}"/>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6" name="【公民館】&#10;有形固定資産減価償却率最小値テキスト">
          <a:extLst>
            <a:ext uri="{FF2B5EF4-FFF2-40B4-BE49-F238E27FC236}">
              <a16:creationId xmlns:a16="http://schemas.microsoft.com/office/drawing/2014/main" id="{47CC03A7-1536-405C-A64B-42336D26B1A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7" name="直線コネクタ 776">
          <a:extLst>
            <a:ext uri="{FF2B5EF4-FFF2-40B4-BE49-F238E27FC236}">
              <a16:creationId xmlns:a16="http://schemas.microsoft.com/office/drawing/2014/main" id="{228AF70F-6E44-414E-88A2-A4724A870D2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8" name="【公民館】&#10;有形固定資産減価償却率最大値テキスト">
          <a:extLst>
            <a:ext uri="{FF2B5EF4-FFF2-40B4-BE49-F238E27FC236}">
              <a16:creationId xmlns:a16="http://schemas.microsoft.com/office/drawing/2014/main" id="{A9B373DF-BB01-4E52-BA61-9763AB7F49DA}"/>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9" name="直線コネクタ 778">
          <a:extLst>
            <a:ext uri="{FF2B5EF4-FFF2-40B4-BE49-F238E27FC236}">
              <a16:creationId xmlns:a16="http://schemas.microsoft.com/office/drawing/2014/main" id="{110DCFC1-96A5-49DC-BA49-EB712BB24CA6}"/>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780" name="【公民館】&#10;有形固定資産減価償却率平均値テキスト">
          <a:extLst>
            <a:ext uri="{FF2B5EF4-FFF2-40B4-BE49-F238E27FC236}">
              <a16:creationId xmlns:a16="http://schemas.microsoft.com/office/drawing/2014/main" id="{64E1DF6F-4EBA-40F3-B90D-BD10867F65DB}"/>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81" name="フローチャート: 判断 780">
          <a:extLst>
            <a:ext uri="{FF2B5EF4-FFF2-40B4-BE49-F238E27FC236}">
              <a16:creationId xmlns:a16="http://schemas.microsoft.com/office/drawing/2014/main" id="{5D988369-075E-4A29-A51B-8B14072B9D78}"/>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2" name="フローチャート: 判断 781">
          <a:extLst>
            <a:ext uri="{FF2B5EF4-FFF2-40B4-BE49-F238E27FC236}">
              <a16:creationId xmlns:a16="http://schemas.microsoft.com/office/drawing/2014/main" id="{53257399-5790-47B8-BA73-F8387F207C91}"/>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3" name="フローチャート: 判断 782">
          <a:extLst>
            <a:ext uri="{FF2B5EF4-FFF2-40B4-BE49-F238E27FC236}">
              <a16:creationId xmlns:a16="http://schemas.microsoft.com/office/drawing/2014/main" id="{86EB0E69-95F9-470A-B4D9-0CC8779D5381}"/>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4" name="フローチャート: 判断 783">
          <a:extLst>
            <a:ext uri="{FF2B5EF4-FFF2-40B4-BE49-F238E27FC236}">
              <a16:creationId xmlns:a16="http://schemas.microsoft.com/office/drawing/2014/main" id="{30C25ED8-7B48-44BD-9B79-7008963970B9}"/>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5" name="フローチャート: 判断 784">
          <a:extLst>
            <a:ext uri="{FF2B5EF4-FFF2-40B4-BE49-F238E27FC236}">
              <a16:creationId xmlns:a16="http://schemas.microsoft.com/office/drawing/2014/main" id="{BF85128E-1A3D-4520-816C-9AE660049B01}"/>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673D9564-B4B3-4B61-88BD-79ADE42A7A0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B38DF198-95C9-453D-8ED2-52070BCD7F4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A986041B-0F9E-46A9-AAF1-79CF5990B78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E6161273-BBA6-4E51-9B2C-9D2C8B6E89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C6A6CAC4-D392-4F8E-85E9-58C77F9B091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157662</xdr:rowOff>
    </xdr:from>
    <xdr:to>
      <xdr:col>85</xdr:col>
      <xdr:colOff>177800</xdr:colOff>
      <xdr:row>107</xdr:row>
      <xdr:rowOff>87812</xdr:rowOff>
    </xdr:to>
    <xdr:sp macro="" textlink="">
      <xdr:nvSpPr>
        <xdr:cNvPr id="791" name="楕円 790">
          <a:extLst>
            <a:ext uri="{FF2B5EF4-FFF2-40B4-BE49-F238E27FC236}">
              <a16:creationId xmlns:a16="http://schemas.microsoft.com/office/drawing/2014/main" id="{FA999E83-290C-42A2-8C9B-869FB33A7076}"/>
            </a:ext>
          </a:extLst>
        </xdr:cNvPr>
        <xdr:cNvSpPr/>
      </xdr:nvSpPr>
      <xdr:spPr>
        <a:xfrm>
          <a:off x="162687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136089</xdr:rowOff>
    </xdr:from>
    <xdr:ext cx="405111" cy="259045"/>
    <xdr:sp macro="" textlink="">
      <xdr:nvSpPr>
        <xdr:cNvPr id="792" name="【公民館】&#10;有形固定資産減価償却率該当値テキスト">
          <a:extLst>
            <a:ext uri="{FF2B5EF4-FFF2-40B4-BE49-F238E27FC236}">
              <a16:creationId xmlns:a16="http://schemas.microsoft.com/office/drawing/2014/main" id="{A75C46A2-5327-433E-8197-816B1F001CEE}"/>
            </a:ext>
          </a:extLst>
        </xdr:cNvPr>
        <xdr:cNvSpPr txBox="1"/>
      </xdr:nvSpPr>
      <xdr:spPr>
        <a:xfrm>
          <a:off x="16357600"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123371</xdr:rowOff>
    </xdr:from>
    <xdr:to>
      <xdr:col>81</xdr:col>
      <xdr:colOff>101600</xdr:colOff>
      <xdr:row>107</xdr:row>
      <xdr:rowOff>53521</xdr:rowOff>
    </xdr:to>
    <xdr:sp macro="" textlink="">
      <xdr:nvSpPr>
        <xdr:cNvPr id="793" name="楕円 792">
          <a:extLst>
            <a:ext uri="{FF2B5EF4-FFF2-40B4-BE49-F238E27FC236}">
              <a16:creationId xmlns:a16="http://schemas.microsoft.com/office/drawing/2014/main" id="{E747491C-E0D6-4B50-A394-B524AB982DC3}"/>
            </a:ext>
          </a:extLst>
        </xdr:cNvPr>
        <xdr:cNvSpPr/>
      </xdr:nvSpPr>
      <xdr:spPr>
        <a:xfrm>
          <a:off x="15430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xdr:rowOff>
    </xdr:from>
    <xdr:to>
      <xdr:col>85</xdr:col>
      <xdr:colOff>127000</xdr:colOff>
      <xdr:row>107</xdr:row>
      <xdr:rowOff>37012</xdr:rowOff>
    </xdr:to>
    <xdr:cxnSp macro="">
      <xdr:nvCxnSpPr>
        <xdr:cNvPr id="794" name="直線コネクタ 793">
          <a:extLst>
            <a:ext uri="{FF2B5EF4-FFF2-40B4-BE49-F238E27FC236}">
              <a16:creationId xmlns:a16="http://schemas.microsoft.com/office/drawing/2014/main" id="{718C55F5-1118-4C00-9B7C-2D21619331D9}"/>
            </a:ext>
          </a:extLst>
        </xdr:cNvPr>
        <xdr:cNvCxnSpPr/>
      </xdr:nvCxnSpPr>
      <xdr:spPr>
        <a:xfrm>
          <a:off x="15481300" y="1834787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90714</xdr:rowOff>
    </xdr:from>
    <xdr:to>
      <xdr:col>76</xdr:col>
      <xdr:colOff>165100</xdr:colOff>
      <xdr:row>107</xdr:row>
      <xdr:rowOff>20864</xdr:rowOff>
    </xdr:to>
    <xdr:sp macro="" textlink="">
      <xdr:nvSpPr>
        <xdr:cNvPr id="795" name="楕円 794">
          <a:extLst>
            <a:ext uri="{FF2B5EF4-FFF2-40B4-BE49-F238E27FC236}">
              <a16:creationId xmlns:a16="http://schemas.microsoft.com/office/drawing/2014/main" id="{707687E9-5165-4583-B641-A724E26B267F}"/>
            </a:ext>
          </a:extLst>
        </xdr:cNvPr>
        <xdr:cNvSpPr/>
      </xdr:nvSpPr>
      <xdr:spPr>
        <a:xfrm>
          <a:off x="14541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141514</xdr:rowOff>
    </xdr:from>
    <xdr:to>
      <xdr:col>81</xdr:col>
      <xdr:colOff>50800</xdr:colOff>
      <xdr:row>107</xdr:row>
      <xdr:rowOff>2721</xdr:rowOff>
    </xdr:to>
    <xdr:cxnSp macro="">
      <xdr:nvCxnSpPr>
        <xdr:cNvPr id="796" name="直線コネクタ 795">
          <a:extLst>
            <a:ext uri="{FF2B5EF4-FFF2-40B4-BE49-F238E27FC236}">
              <a16:creationId xmlns:a16="http://schemas.microsoft.com/office/drawing/2014/main" id="{7E0E197F-E128-406B-BCA2-E6F1E8ADF5EF}"/>
            </a:ext>
          </a:extLst>
        </xdr:cNvPr>
        <xdr:cNvCxnSpPr/>
      </xdr:nvCxnSpPr>
      <xdr:spPr>
        <a:xfrm>
          <a:off x="14592300" y="183152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64588</xdr:rowOff>
    </xdr:from>
    <xdr:to>
      <xdr:col>72</xdr:col>
      <xdr:colOff>38100</xdr:colOff>
      <xdr:row>106</xdr:row>
      <xdr:rowOff>166188</xdr:rowOff>
    </xdr:to>
    <xdr:sp macro="" textlink="">
      <xdr:nvSpPr>
        <xdr:cNvPr id="797" name="楕円 796">
          <a:extLst>
            <a:ext uri="{FF2B5EF4-FFF2-40B4-BE49-F238E27FC236}">
              <a16:creationId xmlns:a16="http://schemas.microsoft.com/office/drawing/2014/main" id="{BE3DFBCA-0DAA-4F0B-8076-EBA62E9D1EC0}"/>
            </a:ext>
          </a:extLst>
        </xdr:cNvPr>
        <xdr:cNvSpPr/>
      </xdr:nvSpPr>
      <xdr:spPr>
        <a:xfrm>
          <a:off x="13652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115388</xdr:rowOff>
    </xdr:from>
    <xdr:to>
      <xdr:col>76</xdr:col>
      <xdr:colOff>114300</xdr:colOff>
      <xdr:row>106</xdr:row>
      <xdr:rowOff>141514</xdr:rowOff>
    </xdr:to>
    <xdr:cxnSp macro="">
      <xdr:nvCxnSpPr>
        <xdr:cNvPr id="798" name="直線コネクタ 797">
          <a:extLst>
            <a:ext uri="{FF2B5EF4-FFF2-40B4-BE49-F238E27FC236}">
              <a16:creationId xmlns:a16="http://schemas.microsoft.com/office/drawing/2014/main" id="{01EA5508-FD68-4B3E-9B42-56560CF5E08C}"/>
            </a:ext>
          </a:extLst>
        </xdr:cNvPr>
        <xdr:cNvCxnSpPr/>
      </xdr:nvCxnSpPr>
      <xdr:spPr>
        <a:xfrm>
          <a:off x="13703300" y="182890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799" name="楕円 798">
          <a:extLst>
            <a:ext uri="{FF2B5EF4-FFF2-40B4-BE49-F238E27FC236}">
              <a16:creationId xmlns:a16="http://schemas.microsoft.com/office/drawing/2014/main" id="{43FD43A8-6CB5-431A-A7BB-3E039C634401}"/>
            </a:ext>
          </a:extLst>
        </xdr:cNvPr>
        <xdr:cNvSpPr/>
      </xdr:nvSpPr>
      <xdr:spPr>
        <a:xfrm>
          <a:off x="1276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115388</xdr:rowOff>
    </xdr:to>
    <xdr:cxnSp macro="">
      <xdr:nvCxnSpPr>
        <xdr:cNvPr id="800" name="直線コネクタ 799">
          <a:extLst>
            <a:ext uri="{FF2B5EF4-FFF2-40B4-BE49-F238E27FC236}">
              <a16:creationId xmlns:a16="http://schemas.microsoft.com/office/drawing/2014/main" id="{F8499AB4-4A11-48C9-814D-62E908649BE4}"/>
            </a:ext>
          </a:extLst>
        </xdr:cNvPr>
        <xdr:cNvCxnSpPr/>
      </xdr:nvCxnSpPr>
      <xdr:spPr>
        <a:xfrm>
          <a:off x="12814300" y="1826622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801" name="n_1aveValue【公民館】&#10;有形固定資産減価償却率">
          <a:extLst>
            <a:ext uri="{FF2B5EF4-FFF2-40B4-BE49-F238E27FC236}">
              <a16:creationId xmlns:a16="http://schemas.microsoft.com/office/drawing/2014/main" id="{E1AA181D-4205-4E4E-96C0-C08A78BC61F7}"/>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802" name="n_2aveValue【公民館】&#10;有形固定資産減価償却率">
          <a:extLst>
            <a:ext uri="{FF2B5EF4-FFF2-40B4-BE49-F238E27FC236}">
              <a16:creationId xmlns:a16="http://schemas.microsoft.com/office/drawing/2014/main" id="{CCB7B3E4-E109-43FD-9EC4-0AD01BC10A7F}"/>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803" name="n_3aveValue【公民館】&#10;有形固定資産減価償却率">
          <a:extLst>
            <a:ext uri="{FF2B5EF4-FFF2-40B4-BE49-F238E27FC236}">
              <a16:creationId xmlns:a16="http://schemas.microsoft.com/office/drawing/2014/main" id="{C3D3D57F-ABF6-44CE-9965-DCFB24867406}"/>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804" name="n_4aveValue【公民館】&#10;有形固定資産減価償却率">
          <a:extLst>
            <a:ext uri="{FF2B5EF4-FFF2-40B4-BE49-F238E27FC236}">
              <a16:creationId xmlns:a16="http://schemas.microsoft.com/office/drawing/2014/main" id="{4580978C-7545-451C-83A3-67BED4CC25CD}"/>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44648</xdr:rowOff>
    </xdr:from>
    <xdr:ext cx="405111" cy="259045"/>
    <xdr:sp macro="" textlink="">
      <xdr:nvSpPr>
        <xdr:cNvPr id="805" name="n_1mainValue【公民館】&#10;有形固定資産減価償却率">
          <a:extLst>
            <a:ext uri="{FF2B5EF4-FFF2-40B4-BE49-F238E27FC236}">
              <a16:creationId xmlns:a16="http://schemas.microsoft.com/office/drawing/2014/main" id="{48B0A83A-87C0-458E-9F9A-404AF803BCE2}"/>
            </a:ext>
          </a:extLst>
        </xdr:cNvPr>
        <xdr:cNvSpPr txBox="1"/>
      </xdr:nvSpPr>
      <xdr:spPr>
        <a:xfrm>
          <a:off x="152660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11991</xdr:rowOff>
    </xdr:from>
    <xdr:ext cx="405111" cy="259045"/>
    <xdr:sp macro="" textlink="">
      <xdr:nvSpPr>
        <xdr:cNvPr id="806" name="n_2mainValue【公民館】&#10;有形固定資産減価償却率">
          <a:extLst>
            <a:ext uri="{FF2B5EF4-FFF2-40B4-BE49-F238E27FC236}">
              <a16:creationId xmlns:a16="http://schemas.microsoft.com/office/drawing/2014/main" id="{F63EDD9D-0941-4AF5-BD1E-8A474B500C21}"/>
            </a:ext>
          </a:extLst>
        </xdr:cNvPr>
        <xdr:cNvSpPr txBox="1"/>
      </xdr:nvSpPr>
      <xdr:spPr>
        <a:xfrm>
          <a:off x="14389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157315</xdr:rowOff>
    </xdr:from>
    <xdr:ext cx="405111" cy="259045"/>
    <xdr:sp macro="" textlink="">
      <xdr:nvSpPr>
        <xdr:cNvPr id="807" name="n_3mainValue【公民館】&#10;有形固定資産減価償却率">
          <a:extLst>
            <a:ext uri="{FF2B5EF4-FFF2-40B4-BE49-F238E27FC236}">
              <a16:creationId xmlns:a16="http://schemas.microsoft.com/office/drawing/2014/main" id="{C9744307-BEAD-49B6-9C0A-997BF80695D7}"/>
            </a:ext>
          </a:extLst>
        </xdr:cNvPr>
        <xdr:cNvSpPr txBox="1"/>
      </xdr:nvSpPr>
      <xdr:spPr>
        <a:xfrm>
          <a:off x="135007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808" name="n_4mainValue【公民館】&#10;有形固定資産減価償却率">
          <a:extLst>
            <a:ext uri="{FF2B5EF4-FFF2-40B4-BE49-F238E27FC236}">
              <a16:creationId xmlns:a16="http://schemas.microsoft.com/office/drawing/2014/main" id="{3F14FC5C-FFF1-4E8D-AFA4-074577335337}"/>
            </a:ext>
          </a:extLst>
        </xdr:cNvPr>
        <xdr:cNvSpPr txBox="1"/>
      </xdr:nvSpPr>
      <xdr:spPr>
        <a:xfrm>
          <a:off x="12611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9" name="正方形/長方形 808">
          <a:extLst>
            <a:ext uri="{FF2B5EF4-FFF2-40B4-BE49-F238E27FC236}">
              <a16:creationId xmlns:a16="http://schemas.microsoft.com/office/drawing/2014/main" id="{5CD77C58-AED5-43C6-8B0F-7626A22C386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0" name="正方形/長方形 809">
          <a:extLst>
            <a:ext uri="{FF2B5EF4-FFF2-40B4-BE49-F238E27FC236}">
              <a16:creationId xmlns:a16="http://schemas.microsoft.com/office/drawing/2014/main" id="{B3BCB63E-F952-4707-9CA8-26B0A93C36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1" name="正方形/長方形 810">
          <a:extLst>
            <a:ext uri="{FF2B5EF4-FFF2-40B4-BE49-F238E27FC236}">
              <a16:creationId xmlns:a16="http://schemas.microsoft.com/office/drawing/2014/main" id="{60D20D76-3318-400C-A3CC-5213ED8936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2" name="正方形/長方形 811">
          <a:extLst>
            <a:ext uri="{FF2B5EF4-FFF2-40B4-BE49-F238E27FC236}">
              <a16:creationId xmlns:a16="http://schemas.microsoft.com/office/drawing/2014/main" id="{CCC0F036-4EB7-4C53-ADD0-1826946CD79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3" name="正方形/長方形 812">
          <a:extLst>
            <a:ext uri="{FF2B5EF4-FFF2-40B4-BE49-F238E27FC236}">
              <a16:creationId xmlns:a16="http://schemas.microsoft.com/office/drawing/2014/main" id="{33618965-F9BD-49A8-99A1-CE8A7A8379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4" name="正方形/長方形 813">
          <a:extLst>
            <a:ext uri="{FF2B5EF4-FFF2-40B4-BE49-F238E27FC236}">
              <a16:creationId xmlns:a16="http://schemas.microsoft.com/office/drawing/2014/main" id="{5A55449B-4474-4AE6-ABA9-F115B3CFAD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5" name="正方形/長方形 814">
          <a:extLst>
            <a:ext uri="{FF2B5EF4-FFF2-40B4-BE49-F238E27FC236}">
              <a16:creationId xmlns:a16="http://schemas.microsoft.com/office/drawing/2014/main" id="{1483C442-46BE-42F6-A868-D3FB4469AC6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D04BFD27-09EC-4904-9956-6EA35EAB2F9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7" name="テキスト ボックス 816">
          <a:extLst>
            <a:ext uri="{FF2B5EF4-FFF2-40B4-BE49-F238E27FC236}">
              <a16:creationId xmlns:a16="http://schemas.microsoft.com/office/drawing/2014/main" id="{54B3637A-E2AD-4544-9C02-235F25020F4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8" name="直線コネクタ 817">
          <a:extLst>
            <a:ext uri="{FF2B5EF4-FFF2-40B4-BE49-F238E27FC236}">
              <a16:creationId xmlns:a16="http://schemas.microsoft.com/office/drawing/2014/main" id="{B931CEC7-1893-45A5-8498-4315CF420A0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9" name="直線コネクタ 818">
          <a:extLst>
            <a:ext uri="{FF2B5EF4-FFF2-40B4-BE49-F238E27FC236}">
              <a16:creationId xmlns:a16="http://schemas.microsoft.com/office/drawing/2014/main" id="{4D3A9E1C-8E91-4777-A3DC-1D26EA6C3A8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20" name="テキスト ボックス 819">
          <a:extLst>
            <a:ext uri="{FF2B5EF4-FFF2-40B4-BE49-F238E27FC236}">
              <a16:creationId xmlns:a16="http://schemas.microsoft.com/office/drawing/2014/main" id="{65CF2BDE-C816-41F8-8F02-0915769FC5E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21" name="直線コネクタ 820">
          <a:extLst>
            <a:ext uri="{FF2B5EF4-FFF2-40B4-BE49-F238E27FC236}">
              <a16:creationId xmlns:a16="http://schemas.microsoft.com/office/drawing/2014/main" id="{BF60087C-B993-42B1-B0DB-B3A925E1677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2" name="テキスト ボックス 821">
          <a:extLst>
            <a:ext uri="{FF2B5EF4-FFF2-40B4-BE49-F238E27FC236}">
              <a16:creationId xmlns:a16="http://schemas.microsoft.com/office/drawing/2014/main" id="{83081B1E-C680-472E-95FD-720F701C3FC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3" name="直線コネクタ 822">
          <a:extLst>
            <a:ext uri="{FF2B5EF4-FFF2-40B4-BE49-F238E27FC236}">
              <a16:creationId xmlns:a16="http://schemas.microsoft.com/office/drawing/2014/main" id="{FE6250F6-9BFF-423C-9B8B-B091D7350B1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4" name="テキスト ボックス 823">
          <a:extLst>
            <a:ext uri="{FF2B5EF4-FFF2-40B4-BE49-F238E27FC236}">
              <a16:creationId xmlns:a16="http://schemas.microsoft.com/office/drawing/2014/main" id="{738F76D4-5770-47FC-B1B4-9B36F53E179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5" name="直線コネクタ 824">
          <a:extLst>
            <a:ext uri="{FF2B5EF4-FFF2-40B4-BE49-F238E27FC236}">
              <a16:creationId xmlns:a16="http://schemas.microsoft.com/office/drawing/2014/main" id="{84D54BBC-F6DC-476A-8751-8EA6CA13F0A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6" name="テキスト ボックス 825">
          <a:extLst>
            <a:ext uri="{FF2B5EF4-FFF2-40B4-BE49-F238E27FC236}">
              <a16:creationId xmlns:a16="http://schemas.microsoft.com/office/drawing/2014/main" id="{3E81BA97-488B-4597-BC13-CEFF369AD87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7" name="直線コネクタ 826">
          <a:extLst>
            <a:ext uri="{FF2B5EF4-FFF2-40B4-BE49-F238E27FC236}">
              <a16:creationId xmlns:a16="http://schemas.microsoft.com/office/drawing/2014/main" id="{8756D332-95B4-4BD7-9AE5-A9BE3EB4787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8" name="テキスト ボックス 827">
          <a:extLst>
            <a:ext uri="{FF2B5EF4-FFF2-40B4-BE49-F238E27FC236}">
              <a16:creationId xmlns:a16="http://schemas.microsoft.com/office/drawing/2014/main" id="{47270667-391E-4787-A77E-0C82FB0610C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C296E38A-2A60-4E0A-A555-849652915F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30" name="テキスト ボックス 829">
          <a:extLst>
            <a:ext uri="{FF2B5EF4-FFF2-40B4-BE49-F238E27FC236}">
              <a16:creationId xmlns:a16="http://schemas.microsoft.com/office/drawing/2014/main" id="{8DD9ADA2-1DA9-4BCD-9B89-7481B652A76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公民館】&#10;一人当たり面積グラフ枠">
          <a:extLst>
            <a:ext uri="{FF2B5EF4-FFF2-40B4-BE49-F238E27FC236}">
              <a16:creationId xmlns:a16="http://schemas.microsoft.com/office/drawing/2014/main" id="{4ED75D59-40DE-4CCF-BD56-42A1D62329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2" name="直線コネクタ 831">
          <a:extLst>
            <a:ext uri="{FF2B5EF4-FFF2-40B4-BE49-F238E27FC236}">
              <a16:creationId xmlns:a16="http://schemas.microsoft.com/office/drawing/2014/main" id="{CDA96C31-0E22-4F61-9562-8FB7EDB688D3}"/>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3" name="【公民館】&#10;一人当たり面積最小値テキスト">
          <a:extLst>
            <a:ext uri="{FF2B5EF4-FFF2-40B4-BE49-F238E27FC236}">
              <a16:creationId xmlns:a16="http://schemas.microsoft.com/office/drawing/2014/main" id="{F8DC488F-250E-48C4-8B02-D8379FB714F5}"/>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4" name="直線コネクタ 833">
          <a:extLst>
            <a:ext uri="{FF2B5EF4-FFF2-40B4-BE49-F238E27FC236}">
              <a16:creationId xmlns:a16="http://schemas.microsoft.com/office/drawing/2014/main" id="{47E02B7C-A371-48DC-A4EC-04041AA26DDE}"/>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5" name="【公民館】&#10;一人当たり面積最大値テキスト">
          <a:extLst>
            <a:ext uri="{FF2B5EF4-FFF2-40B4-BE49-F238E27FC236}">
              <a16:creationId xmlns:a16="http://schemas.microsoft.com/office/drawing/2014/main" id="{55C0820C-E231-44E7-82D2-7EEA4C28ED44}"/>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6" name="直線コネクタ 835">
          <a:extLst>
            <a:ext uri="{FF2B5EF4-FFF2-40B4-BE49-F238E27FC236}">
              <a16:creationId xmlns:a16="http://schemas.microsoft.com/office/drawing/2014/main" id="{21E9C93C-3C72-42CB-9251-43024C58EFE7}"/>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7" name="【公民館】&#10;一人当たり面積平均値テキスト">
          <a:extLst>
            <a:ext uri="{FF2B5EF4-FFF2-40B4-BE49-F238E27FC236}">
              <a16:creationId xmlns:a16="http://schemas.microsoft.com/office/drawing/2014/main" id="{4CE86839-124D-4F44-B172-3C668DF107AE}"/>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8" name="フローチャート: 判断 837">
          <a:extLst>
            <a:ext uri="{FF2B5EF4-FFF2-40B4-BE49-F238E27FC236}">
              <a16:creationId xmlns:a16="http://schemas.microsoft.com/office/drawing/2014/main" id="{3D6438C4-6BFE-4C53-8AED-1EB69E21F233}"/>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9" name="フローチャート: 判断 838">
          <a:extLst>
            <a:ext uri="{FF2B5EF4-FFF2-40B4-BE49-F238E27FC236}">
              <a16:creationId xmlns:a16="http://schemas.microsoft.com/office/drawing/2014/main" id="{0BAC543F-2275-446C-9FA6-06B00D1BF981}"/>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40" name="フローチャート: 判断 839">
          <a:extLst>
            <a:ext uri="{FF2B5EF4-FFF2-40B4-BE49-F238E27FC236}">
              <a16:creationId xmlns:a16="http://schemas.microsoft.com/office/drawing/2014/main" id="{17479949-0205-4721-8FB5-9B2FD6D628E3}"/>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41" name="フローチャート: 判断 840">
          <a:extLst>
            <a:ext uri="{FF2B5EF4-FFF2-40B4-BE49-F238E27FC236}">
              <a16:creationId xmlns:a16="http://schemas.microsoft.com/office/drawing/2014/main" id="{1B9859EE-F028-4D11-B9A6-8D40EAF3B5ED}"/>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2" name="フローチャート: 判断 841">
          <a:extLst>
            <a:ext uri="{FF2B5EF4-FFF2-40B4-BE49-F238E27FC236}">
              <a16:creationId xmlns:a16="http://schemas.microsoft.com/office/drawing/2014/main" id="{DDA2A875-173E-4899-AC59-EAA39EA0C9F9}"/>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694972A4-C147-480C-AC35-5695711D4BC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6702E38C-BD90-4168-83E5-F326F11EF9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1D0CF725-7ED4-4BFD-8DE6-C61B3F60FDB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FEF2AC99-E480-4AB6-A075-2FD39019F38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C9557198-09F4-43C8-919F-F25101B910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21400</xdr:rowOff>
    </xdr:from>
    <xdr:to>
      <xdr:col>116</xdr:col>
      <xdr:colOff>114300</xdr:colOff>
      <xdr:row>108</xdr:row>
      <xdr:rowOff>123000</xdr:rowOff>
    </xdr:to>
    <xdr:sp macro="" textlink="">
      <xdr:nvSpPr>
        <xdr:cNvPr id="848" name="楕円 847">
          <a:extLst>
            <a:ext uri="{FF2B5EF4-FFF2-40B4-BE49-F238E27FC236}">
              <a16:creationId xmlns:a16="http://schemas.microsoft.com/office/drawing/2014/main" id="{014D39B1-4056-48BC-8DBC-42667A1ABDF7}"/>
            </a:ext>
          </a:extLst>
        </xdr:cNvPr>
        <xdr:cNvSpPr/>
      </xdr:nvSpPr>
      <xdr:spPr>
        <a:xfrm>
          <a:off x="22110700" y="1853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107777</xdr:rowOff>
    </xdr:from>
    <xdr:ext cx="469744" cy="259045"/>
    <xdr:sp macro="" textlink="">
      <xdr:nvSpPr>
        <xdr:cNvPr id="849" name="【公民館】&#10;一人当たり面積該当値テキスト">
          <a:extLst>
            <a:ext uri="{FF2B5EF4-FFF2-40B4-BE49-F238E27FC236}">
              <a16:creationId xmlns:a16="http://schemas.microsoft.com/office/drawing/2014/main" id="{48A21328-3B61-49B2-AB74-37E3FD5AD174}"/>
            </a:ext>
          </a:extLst>
        </xdr:cNvPr>
        <xdr:cNvSpPr txBox="1"/>
      </xdr:nvSpPr>
      <xdr:spPr>
        <a:xfrm>
          <a:off x="22199600" y="1845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22733</xdr:rowOff>
    </xdr:from>
    <xdr:to>
      <xdr:col>112</xdr:col>
      <xdr:colOff>38100</xdr:colOff>
      <xdr:row>108</xdr:row>
      <xdr:rowOff>124333</xdr:rowOff>
    </xdr:to>
    <xdr:sp macro="" textlink="">
      <xdr:nvSpPr>
        <xdr:cNvPr id="850" name="楕円 849">
          <a:extLst>
            <a:ext uri="{FF2B5EF4-FFF2-40B4-BE49-F238E27FC236}">
              <a16:creationId xmlns:a16="http://schemas.microsoft.com/office/drawing/2014/main" id="{593C3477-1C8E-43F5-A663-7D8C889F4EFF}"/>
            </a:ext>
          </a:extLst>
        </xdr:cNvPr>
        <xdr:cNvSpPr/>
      </xdr:nvSpPr>
      <xdr:spPr>
        <a:xfrm>
          <a:off x="21272500" y="185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72200</xdr:rowOff>
    </xdr:from>
    <xdr:to>
      <xdr:col>116</xdr:col>
      <xdr:colOff>63500</xdr:colOff>
      <xdr:row>108</xdr:row>
      <xdr:rowOff>73533</xdr:rowOff>
    </xdr:to>
    <xdr:cxnSp macro="">
      <xdr:nvCxnSpPr>
        <xdr:cNvPr id="851" name="直線コネクタ 850">
          <a:extLst>
            <a:ext uri="{FF2B5EF4-FFF2-40B4-BE49-F238E27FC236}">
              <a16:creationId xmlns:a16="http://schemas.microsoft.com/office/drawing/2014/main" id="{B12D2A81-6F3A-46B4-885E-7338D85AB5E5}"/>
            </a:ext>
          </a:extLst>
        </xdr:cNvPr>
        <xdr:cNvCxnSpPr/>
      </xdr:nvCxnSpPr>
      <xdr:spPr>
        <a:xfrm flipV="1">
          <a:off x="21323300" y="18588800"/>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22924</xdr:rowOff>
    </xdr:from>
    <xdr:to>
      <xdr:col>107</xdr:col>
      <xdr:colOff>101600</xdr:colOff>
      <xdr:row>108</xdr:row>
      <xdr:rowOff>124524</xdr:rowOff>
    </xdr:to>
    <xdr:sp macro="" textlink="">
      <xdr:nvSpPr>
        <xdr:cNvPr id="852" name="楕円 851">
          <a:extLst>
            <a:ext uri="{FF2B5EF4-FFF2-40B4-BE49-F238E27FC236}">
              <a16:creationId xmlns:a16="http://schemas.microsoft.com/office/drawing/2014/main" id="{DB61C365-4F4B-44FB-9F49-F97F17307977}"/>
            </a:ext>
          </a:extLst>
        </xdr:cNvPr>
        <xdr:cNvSpPr/>
      </xdr:nvSpPr>
      <xdr:spPr>
        <a:xfrm>
          <a:off x="20383500" y="1853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73533</xdr:rowOff>
    </xdr:from>
    <xdr:to>
      <xdr:col>111</xdr:col>
      <xdr:colOff>177800</xdr:colOff>
      <xdr:row>108</xdr:row>
      <xdr:rowOff>73724</xdr:rowOff>
    </xdr:to>
    <xdr:cxnSp macro="">
      <xdr:nvCxnSpPr>
        <xdr:cNvPr id="853" name="直線コネクタ 852">
          <a:extLst>
            <a:ext uri="{FF2B5EF4-FFF2-40B4-BE49-F238E27FC236}">
              <a16:creationId xmlns:a16="http://schemas.microsoft.com/office/drawing/2014/main" id="{E719A533-C74E-4064-8B8B-09125936820B}"/>
            </a:ext>
          </a:extLst>
        </xdr:cNvPr>
        <xdr:cNvCxnSpPr/>
      </xdr:nvCxnSpPr>
      <xdr:spPr>
        <a:xfrm flipV="1">
          <a:off x="20434300" y="1859013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24448</xdr:rowOff>
    </xdr:from>
    <xdr:to>
      <xdr:col>102</xdr:col>
      <xdr:colOff>165100</xdr:colOff>
      <xdr:row>108</xdr:row>
      <xdr:rowOff>126048</xdr:rowOff>
    </xdr:to>
    <xdr:sp macro="" textlink="">
      <xdr:nvSpPr>
        <xdr:cNvPr id="854" name="楕円 853">
          <a:extLst>
            <a:ext uri="{FF2B5EF4-FFF2-40B4-BE49-F238E27FC236}">
              <a16:creationId xmlns:a16="http://schemas.microsoft.com/office/drawing/2014/main" id="{847ACE7F-F0F8-4D87-9CD1-957E45B9A702}"/>
            </a:ext>
          </a:extLst>
        </xdr:cNvPr>
        <xdr:cNvSpPr/>
      </xdr:nvSpPr>
      <xdr:spPr>
        <a:xfrm>
          <a:off x="19494500" y="1854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73724</xdr:rowOff>
    </xdr:from>
    <xdr:to>
      <xdr:col>107</xdr:col>
      <xdr:colOff>50800</xdr:colOff>
      <xdr:row>108</xdr:row>
      <xdr:rowOff>75248</xdr:rowOff>
    </xdr:to>
    <xdr:cxnSp macro="">
      <xdr:nvCxnSpPr>
        <xdr:cNvPr id="855" name="直線コネクタ 854">
          <a:extLst>
            <a:ext uri="{FF2B5EF4-FFF2-40B4-BE49-F238E27FC236}">
              <a16:creationId xmlns:a16="http://schemas.microsoft.com/office/drawing/2014/main" id="{C7ACE7C0-D7CB-491E-BA7B-CB6BC853D37F}"/>
            </a:ext>
          </a:extLst>
        </xdr:cNvPr>
        <xdr:cNvCxnSpPr/>
      </xdr:nvCxnSpPr>
      <xdr:spPr>
        <a:xfrm flipV="1">
          <a:off x="19545300" y="1859032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25209</xdr:rowOff>
    </xdr:from>
    <xdr:to>
      <xdr:col>98</xdr:col>
      <xdr:colOff>38100</xdr:colOff>
      <xdr:row>108</xdr:row>
      <xdr:rowOff>126809</xdr:rowOff>
    </xdr:to>
    <xdr:sp macro="" textlink="">
      <xdr:nvSpPr>
        <xdr:cNvPr id="856" name="楕円 855">
          <a:extLst>
            <a:ext uri="{FF2B5EF4-FFF2-40B4-BE49-F238E27FC236}">
              <a16:creationId xmlns:a16="http://schemas.microsoft.com/office/drawing/2014/main" id="{C87BE189-092F-4422-9184-FE6F182D6B40}"/>
            </a:ext>
          </a:extLst>
        </xdr:cNvPr>
        <xdr:cNvSpPr/>
      </xdr:nvSpPr>
      <xdr:spPr>
        <a:xfrm>
          <a:off x="18605500" y="1854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75248</xdr:rowOff>
    </xdr:from>
    <xdr:to>
      <xdr:col>102</xdr:col>
      <xdr:colOff>114300</xdr:colOff>
      <xdr:row>108</xdr:row>
      <xdr:rowOff>76009</xdr:rowOff>
    </xdr:to>
    <xdr:cxnSp macro="">
      <xdr:nvCxnSpPr>
        <xdr:cNvPr id="857" name="直線コネクタ 856">
          <a:extLst>
            <a:ext uri="{FF2B5EF4-FFF2-40B4-BE49-F238E27FC236}">
              <a16:creationId xmlns:a16="http://schemas.microsoft.com/office/drawing/2014/main" id="{0815404D-2C44-4C2E-86BE-CB1F771E27FB}"/>
            </a:ext>
          </a:extLst>
        </xdr:cNvPr>
        <xdr:cNvCxnSpPr/>
      </xdr:nvCxnSpPr>
      <xdr:spPr>
        <a:xfrm flipV="1">
          <a:off x="18656300" y="18591848"/>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8" name="n_1aveValue【公民館】&#10;一人当たり面積">
          <a:extLst>
            <a:ext uri="{FF2B5EF4-FFF2-40B4-BE49-F238E27FC236}">
              <a16:creationId xmlns:a16="http://schemas.microsoft.com/office/drawing/2014/main" id="{6BBB5F12-6D40-45E4-A79F-95D0A7B98CF8}"/>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859" name="n_2aveValue【公民館】&#10;一人当たり面積">
          <a:extLst>
            <a:ext uri="{FF2B5EF4-FFF2-40B4-BE49-F238E27FC236}">
              <a16:creationId xmlns:a16="http://schemas.microsoft.com/office/drawing/2014/main" id="{33956F58-DD96-4E2D-8365-C141C6EBE5AE}"/>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860" name="n_3aveValue【公民館】&#10;一人当たり面積">
          <a:extLst>
            <a:ext uri="{FF2B5EF4-FFF2-40B4-BE49-F238E27FC236}">
              <a16:creationId xmlns:a16="http://schemas.microsoft.com/office/drawing/2014/main" id="{02866515-D1F3-44F1-949C-92B9BFBCC9E8}"/>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861" name="n_4aveValue【公民館】&#10;一人当たり面積">
          <a:extLst>
            <a:ext uri="{FF2B5EF4-FFF2-40B4-BE49-F238E27FC236}">
              <a16:creationId xmlns:a16="http://schemas.microsoft.com/office/drawing/2014/main" id="{9F1EF9E6-F9C0-4D7B-9C1B-411622829F9F}"/>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115460</xdr:rowOff>
    </xdr:from>
    <xdr:ext cx="469744" cy="259045"/>
    <xdr:sp macro="" textlink="">
      <xdr:nvSpPr>
        <xdr:cNvPr id="862" name="n_1mainValue【公民館】&#10;一人当たり面積">
          <a:extLst>
            <a:ext uri="{FF2B5EF4-FFF2-40B4-BE49-F238E27FC236}">
              <a16:creationId xmlns:a16="http://schemas.microsoft.com/office/drawing/2014/main" id="{CAB5BF78-77E4-4C7E-88D4-5872CFAED6D5}"/>
            </a:ext>
          </a:extLst>
        </xdr:cNvPr>
        <xdr:cNvSpPr txBox="1"/>
      </xdr:nvSpPr>
      <xdr:spPr>
        <a:xfrm>
          <a:off x="21075727" y="1863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115651</xdr:rowOff>
    </xdr:from>
    <xdr:ext cx="469744" cy="259045"/>
    <xdr:sp macro="" textlink="">
      <xdr:nvSpPr>
        <xdr:cNvPr id="863" name="n_2mainValue【公民館】&#10;一人当たり面積">
          <a:extLst>
            <a:ext uri="{FF2B5EF4-FFF2-40B4-BE49-F238E27FC236}">
              <a16:creationId xmlns:a16="http://schemas.microsoft.com/office/drawing/2014/main" id="{0D605285-909B-4FDB-8D48-DA1896081485}"/>
            </a:ext>
          </a:extLst>
        </xdr:cNvPr>
        <xdr:cNvSpPr txBox="1"/>
      </xdr:nvSpPr>
      <xdr:spPr>
        <a:xfrm>
          <a:off x="20199427" y="1863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117175</xdr:rowOff>
    </xdr:from>
    <xdr:ext cx="469744" cy="259045"/>
    <xdr:sp macro="" textlink="">
      <xdr:nvSpPr>
        <xdr:cNvPr id="864" name="n_3mainValue【公民館】&#10;一人当たり面積">
          <a:extLst>
            <a:ext uri="{FF2B5EF4-FFF2-40B4-BE49-F238E27FC236}">
              <a16:creationId xmlns:a16="http://schemas.microsoft.com/office/drawing/2014/main" id="{6680CE2D-58C8-400D-9043-4FE24B5A9536}"/>
            </a:ext>
          </a:extLst>
        </xdr:cNvPr>
        <xdr:cNvSpPr txBox="1"/>
      </xdr:nvSpPr>
      <xdr:spPr>
        <a:xfrm>
          <a:off x="19310427" y="1863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117936</xdr:rowOff>
    </xdr:from>
    <xdr:ext cx="469744" cy="259045"/>
    <xdr:sp macro="" textlink="">
      <xdr:nvSpPr>
        <xdr:cNvPr id="865" name="n_4mainValue【公民館】&#10;一人当たり面積">
          <a:extLst>
            <a:ext uri="{FF2B5EF4-FFF2-40B4-BE49-F238E27FC236}">
              <a16:creationId xmlns:a16="http://schemas.microsoft.com/office/drawing/2014/main" id="{C03DEF94-5C2D-4BC5-9420-573730537F2B}"/>
            </a:ext>
          </a:extLst>
        </xdr:cNvPr>
        <xdr:cNvSpPr txBox="1"/>
      </xdr:nvSpPr>
      <xdr:spPr>
        <a:xfrm>
          <a:off x="18421427" y="1863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04DB172B-A6D8-4AAB-8420-950CC17CBA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E6C84D10-BE2E-4824-8F18-AE5734CF78F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F58E502A-3B49-44F7-ADC0-7C37D0C5705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認定こども園・幼稚園・保育所」と「橋りょう・トンネル」と「学校施設」であり、特に低くなっている施設は「道路」と「港湾・漁港」である。学校施設、認定こども園等については、施設の非構造部材改修や防火区画整備、港湾・漁港施設については、直島港</a:t>
          </a:r>
          <a:r>
            <a:rPr kumimoji="1" lang="en-US" altLang="ja-JP" sz="1300">
              <a:latin typeface="ＭＳ Ｐゴシック" panose="020B0600070205080204" pitchFamily="50" charset="-128"/>
              <a:ea typeface="ＭＳ Ｐゴシック" panose="020B0600070205080204" pitchFamily="50" charset="-128"/>
            </a:rPr>
            <a:t>(-5m)</a:t>
          </a:r>
          <a:r>
            <a:rPr kumimoji="1" lang="ja-JP" altLang="en-US" sz="1300">
              <a:latin typeface="ＭＳ Ｐゴシック" panose="020B0600070205080204" pitchFamily="50" charset="-128"/>
              <a:ea typeface="ＭＳ Ｐゴシック" panose="020B0600070205080204" pitchFamily="50" charset="-128"/>
            </a:rPr>
            <a:t>岸壁改修事業及び地震津波対策整備を行い、また、橋りょう・トンネル、道路等についても計画に基づいて修繕を行っているため、使用する上での問題はない。「公営住宅」においても、令和元年度より順次、改修工事を実施しているところである。今後も公共施設等総合管理計画及び公共施設個別施設計画に基づいた施設の維持管理を適切に進めるとともに、全体的な財政収支の状況を見ながら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71D6B6-1DC4-4EE1-B01C-A24FCA0E9D3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E79A6F-93F3-4A33-B328-A4A23806E40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83FA5E-9694-46A0-BF77-133525F5592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0A0259-0678-4548-B6F6-09F3032EBD5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BB3B09-E04D-4202-9140-D64F02C1A5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A8EA9B9-058D-457C-AED1-CB0721015F9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DC70EA-1095-4DB9-82CB-CBFB4E3937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8369FF-8150-425E-B378-A35DC44DA81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160094-7381-4BB3-86BD-AE373ACE9D5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35E8E6-C7CE-428A-B9AD-696052A8BF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4EB954-B758-4E25-AE88-AE4491A83A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0AE296-1DD1-4D35-A3E9-B2F51AF566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59EE81-0664-4751-9F5B-0367D0EC4B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426C33-15D4-4B01-9579-1405DE75C0A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EFCE4F-85CF-4CD2-90D3-71B118369C7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D364E3-2B6C-4604-BF16-8D97CC84944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5BD257-9109-4CD2-A253-18F07BC8A6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47D75DF-CF40-4238-AA56-343B0974FC0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8C91976-7402-44AB-8809-D31EEC9D8A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2554FA-6E25-4FDF-9DA5-890D3E0156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325C56-13CF-48A8-8A63-B1262B41C0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AC76D4-2CCF-499A-AE23-E13855ED99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75FA62-FBF4-4143-AD30-87437E38D9A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6D411A-DBA1-4790-B8B1-6AAADE2880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07FE18-0658-420D-AE24-33BE3BD635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CD1D88-B30B-49D3-A1F1-0E54F0AE4A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5F8378-551F-4DE1-B9A6-7AECADDDF6A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053CD50-B908-40F0-8AF9-FE39D975C6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A0BEE4-513D-4DF1-B38A-D4EEFEE963C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830F8D-9079-4F68-9B69-1355D037D1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D196BC-0FC7-4325-9546-029AF799AA2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8E03B5-B9E1-4FEB-A12B-49C8117F44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27BEDA-C5E4-4EAF-B20B-00B8CED327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8B8875-3DED-4316-9BCB-896BAAF8508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E753EE-974A-4EAF-B413-4F6548AEB51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E239B5-8027-4CF1-B0FF-5707F827687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3ABAA8-DB76-44BB-9D1C-17577887AF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E6845B-27B6-4DA5-B7E5-03CF7FEEB0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81DB18-CCA3-4820-9EA5-925066733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D525207-B239-4829-9C69-D0F33A293A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CC075EF-D69D-40AE-A7D9-BDDAA760B8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90C3F36-3126-4B45-B4C1-0ECC145F63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59687B4-5B1F-4441-87FB-AEC87ED7D82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F490833-6236-4548-9071-42F176D507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B630E30-07C6-4B94-8755-8A7DCED6F34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F000D04-BE25-4F11-ACAE-BAC2BDD504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A587F3E-0906-4619-85E5-A3BB8E105BE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90D4515-885F-4FF8-9DD5-AF566C2C111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C6F3406-91EC-434F-BF69-C2F3E555E7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AF1DE0C-C897-4355-ABB4-B563BD10015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F91255D-9721-4E24-B1AA-9C8EBA4B65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212C6C8-E5EA-4571-B5CF-A12E2C63EAE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D4426A5-BEEC-4FC2-AAB2-624715A411D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2EADAC3-8199-48F8-8C3B-FF9A94FB8D6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E2220DC-E55A-4872-BBDD-DCDEB762861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56D6BC5-BBF1-4B3F-BAA1-291E058741F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4B22A0D-DB4C-401B-9B85-0D7AAEEA20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ECBA09F-C676-45C7-9EDF-E132D5B0D04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5E308CA-0579-4EFE-B845-33C78D6DB9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C55A0F2-AA5A-4CA6-A1C7-1B8DD66E3E8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79F5717-4887-4E77-886A-9C4F4F46A4F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B8C4379-1ABE-4497-ABE8-33AC7577F77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84049B55-4336-44CA-B6D2-7C5681C4020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A069F00-A735-47FE-A9A2-04392D687B0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62D8471-9F2D-464F-8F8F-57DF41DDB1E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DC2D66D-3DB7-4EDB-81BA-1426642D8F6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FEEC558-7F14-4196-BB10-828288D3B7D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982A661C-E77F-462C-844D-36DBC23129F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161D4D8-369C-4EFA-90F0-D9D8313148A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3F7A2049-D5C6-4F16-B0FB-2DA84215B08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E3A0AE02-9854-48D9-B7AD-72D8B7D7BD5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E6863A96-7975-437C-B57D-09A27DC5D1A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BCCC39FD-14D0-4A42-B944-7C9DC31D231E}"/>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C8EE9C74-1379-4C43-8262-D6B0B456BBFC}"/>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1C897C24-183C-4373-B269-96CB5E5FA26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B734B6ED-F771-499D-BF6D-F88F322B03A8}"/>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90118803-086C-4BDD-86CF-71F1AE595908}"/>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F917655D-D0EE-4947-B92D-37BED0662513}"/>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0DA6973E-D454-4F8F-922B-88313962A3F4}"/>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13BCA155-9B77-4066-967D-D0C4C8283BF7}"/>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8488EF25-269D-4778-A092-BD1C7A42AFEC}"/>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C0EC079A-4BFF-466A-94E5-2A8020AE3E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97F9457-C0EA-434C-85A2-3FFB8BC08C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E263863-CF91-43A6-BA8E-B2CC9D766F7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8DA395A-745E-481D-94A2-68334C2463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C970920-139A-423B-BA73-A63B654A00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44450</xdr:rowOff>
    </xdr:from>
    <xdr:to>
      <xdr:col>24</xdr:col>
      <xdr:colOff>114300</xdr:colOff>
      <xdr:row>55</xdr:row>
      <xdr:rowOff>146050</xdr:rowOff>
    </xdr:to>
    <xdr:sp macro="" textlink="">
      <xdr:nvSpPr>
        <xdr:cNvPr id="88" name="楕円 87">
          <a:extLst>
            <a:ext uri="{FF2B5EF4-FFF2-40B4-BE49-F238E27FC236}">
              <a16:creationId xmlns:a16="http://schemas.microsoft.com/office/drawing/2014/main" id="{BF74D5F2-62E0-43A4-B604-56780546605C}"/>
            </a:ext>
          </a:extLst>
        </xdr:cNvPr>
        <xdr:cNvSpPr/>
      </xdr:nvSpPr>
      <xdr:spPr>
        <a:xfrm>
          <a:off x="45847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168927</xdr:rowOff>
    </xdr:from>
    <xdr:ext cx="340478" cy="259045"/>
    <xdr:sp macro="" textlink="">
      <xdr:nvSpPr>
        <xdr:cNvPr id="89" name="【体育館・プール】&#10;有形固定資産減価償却率該当値テキスト">
          <a:extLst>
            <a:ext uri="{FF2B5EF4-FFF2-40B4-BE49-F238E27FC236}">
              <a16:creationId xmlns:a16="http://schemas.microsoft.com/office/drawing/2014/main" id="{94407ADD-8AC5-4F23-BFCC-B57AF7F330D9}"/>
            </a:ext>
          </a:extLst>
        </xdr:cNvPr>
        <xdr:cNvSpPr txBox="1"/>
      </xdr:nvSpPr>
      <xdr:spPr>
        <a:xfrm>
          <a:off x="4673600" y="942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2557</xdr:rowOff>
    </xdr:from>
    <xdr:ext cx="405111" cy="259045"/>
    <xdr:sp macro="" textlink="">
      <xdr:nvSpPr>
        <xdr:cNvPr id="90" name="n_1aveValue【体育館・プール】&#10;有形固定資産減価償却率">
          <a:extLst>
            <a:ext uri="{FF2B5EF4-FFF2-40B4-BE49-F238E27FC236}">
              <a16:creationId xmlns:a16="http://schemas.microsoft.com/office/drawing/2014/main" id="{449CC25A-6992-4106-B93D-365BE38BFDED}"/>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1" name="n_2aveValue【体育館・プール】&#10;有形固定資産減価償却率">
          <a:extLst>
            <a:ext uri="{FF2B5EF4-FFF2-40B4-BE49-F238E27FC236}">
              <a16:creationId xmlns:a16="http://schemas.microsoft.com/office/drawing/2014/main" id="{1A6ABA6F-B967-4CF6-9975-3A9E9031E540}"/>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92" name="n_3aveValue【体育館・プール】&#10;有形固定資産減価償却率">
          <a:extLst>
            <a:ext uri="{FF2B5EF4-FFF2-40B4-BE49-F238E27FC236}">
              <a16:creationId xmlns:a16="http://schemas.microsoft.com/office/drawing/2014/main" id="{C39D1C36-5750-4A31-B7AA-91AB7E61D476}"/>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93" name="n_4aveValue【体育館・プール】&#10;有形固定資産減価償却率">
          <a:extLst>
            <a:ext uri="{FF2B5EF4-FFF2-40B4-BE49-F238E27FC236}">
              <a16:creationId xmlns:a16="http://schemas.microsoft.com/office/drawing/2014/main" id="{335F966F-07E2-4EDA-8D47-D7F6B0C572F6}"/>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4" name="正方形/長方形 93">
          <a:extLst>
            <a:ext uri="{FF2B5EF4-FFF2-40B4-BE49-F238E27FC236}">
              <a16:creationId xmlns:a16="http://schemas.microsoft.com/office/drawing/2014/main" id="{96997FC5-1033-437A-BF54-CD2A71DD47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5" name="正方形/長方形 94">
          <a:extLst>
            <a:ext uri="{FF2B5EF4-FFF2-40B4-BE49-F238E27FC236}">
              <a16:creationId xmlns:a16="http://schemas.microsoft.com/office/drawing/2014/main" id="{54F99F80-BC1D-4D89-8C6D-C86585B6C4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6" name="正方形/長方形 95">
          <a:extLst>
            <a:ext uri="{FF2B5EF4-FFF2-40B4-BE49-F238E27FC236}">
              <a16:creationId xmlns:a16="http://schemas.microsoft.com/office/drawing/2014/main" id="{3589E991-F8C3-46A4-AB68-28EB83702A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7" name="正方形/長方形 96">
          <a:extLst>
            <a:ext uri="{FF2B5EF4-FFF2-40B4-BE49-F238E27FC236}">
              <a16:creationId xmlns:a16="http://schemas.microsoft.com/office/drawing/2014/main" id="{200EDC93-EC3B-44FB-92D6-37380746F3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8" name="正方形/長方形 97">
          <a:extLst>
            <a:ext uri="{FF2B5EF4-FFF2-40B4-BE49-F238E27FC236}">
              <a16:creationId xmlns:a16="http://schemas.microsoft.com/office/drawing/2014/main" id="{65CBE89B-07CC-49A0-8A72-059934DFF37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9" name="正方形/長方形 98">
          <a:extLst>
            <a:ext uri="{FF2B5EF4-FFF2-40B4-BE49-F238E27FC236}">
              <a16:creationId xmlns:a16="http://schemas.microsoft.com/office/drawing/2014/main" id="{46AF0347-9421-4775-AB6B-A2173B1FCDF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0" name="正方形/長方形 99">
          <a:extLst>
            <a:ext uri="{FF2B5EF4-FFF2-40B4-BE49-F238E27FC236}">
              <a16:creationId xmlns:a16="http://schemas.microsoft.com/office/drawing/2014/main" id="{8BF48098-0E07-4195-B161-E0516107AE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1" name="正方形/長方形 100">
          <a:extLst>
            <a:ext uri="{FF2B5EF4-FFF2-40B4-BE49-F238E27FC236}">
              <a16:creationId xmlns:a16="http://schemas.microsoft.com/office/drawing/2014/main" id="{F8D06FD4-2A9E-405E-B14A-ECC6F45DFE3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02" name="正方形/長方形 101">
          <a:extLst>
            <a:ext uri="{FF2B5EF4-FFF2-40B4-BE49-F238E27FC236}">
              <a16:creationId xmlns:a16="http://schemas.microsoft.com/office/drawing/2014/main" id="{85236225-F1A3-42D3-984F-DC9F552733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03" name="正方形/長方形 102">
          <a:extLst>
            <a:ext uri="{FF2B5EF4-FFF2-40B4-BE49-F238E27FC236}">
              <a16:creationId xmlns:a16="http://schemas.microsoft.com/office/drawing/2014/main" id="{B23ABE99-CBC9-4504-86CA-8975C39859F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04" name="正方形/長方形 103">
          <a:extLst>
            <a:ext uri="{FF2B5EF4-FFF2-40B4-BE49-F238E27FC236}">
              <a16:creationId xmlns:a16="http://schemas.microsoft.com/office/drawing/2014/main" id="{2672BD3E-8518-49AC-BEE4-0C9359D2735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05" name="正方形/長方形 104">
          <a:extLst>
            <a:ext uri="{FF2B5EF4-FFF2-40B4-BE49-F238E27FC236}">
              <a16:creationId xmlns:a16="http://schemas.microsoft.com/office/drawing/2014/main" id="{4622E895-F5A7-4AD6-A000-475AB438FD4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06" name="正方形/長方形 105">
          <a:extLst>
            <a:ext uri="{FF2B5EF4-FFF2-40B4-BE49-F238E27FC236}">
              <a16:creationId xmlns:a16="http://schemas.microsoft.com/office/drawing/2014/main" id="{27AAD6AD-1383-4493-8204-9A7E0D2FB0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07" name="正方形/長方形 106">
          <a:extLst>
            <a:ext uri="{FF2B5EF4-FFF2-40B4-BE49-F238E27FC236}">
              <a16:creationId xmlns:a16="http://schemas.microsoft.com/office/drawing/2014/main" id="{580F35CB-FF26-463E-9A7F-3435776769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08" name="正方形/長方形 107">
          <a:extLst>
            <a:ext uri="{FF2B5EF4-FFF2-40B4-BE49-F238E27FC236}">
              <a16:creationId xmlns:a16="http://schemas.microsoft.com/office/drawing/2014/main" id="{15319830-BF68-4DAB-AC2E-9E62022797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09" name="正方形/長方形 108">
          <a:extLst>
            <a:ext uri="{FF2B5EF4-FFF2-40B4-BE49-F238E27FC236}">
              <a16:creationId xmlns:a16="http://schemas.microsoft.com/office/drawing/2014/main" id="{BC005F82-C179-4EF1-9361-6ADF95FACC0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10" name="正方形/長方形 109">
          <a:extLst>
            <a:ext uri="{FF2B5EF4-FFF2-40B4-BE49-F238E27FC236}">
              <a16:creationId xmlns:a16="http://schemas.microsoft.com/office/drawing/2014/main" id="{735C49A8-EBD6-4054-882F-E64A5B3493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11" name="正方形/長方形 110">
          <a:extLst>
            <a:ext uri="{FF2B5EF4-FFF2-40B4-BE49-F238E27FC236}">
              <a16:creationId xmlns:a16="http://schemas.microsoft.com/office/drawing/2014/main" id="{9EF84860-51A3-4518-9570-EE11C0041B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12" name="正方形/長方形 111">
          <a:extLst>
            <a:ext uri="{FF2B5EF4-FFF2-40B4-BE49-F238E27FC236}">
              <a16:creationId xmlns:a16="http://schemas.microsoft.com/office/drawing/2014/main" id="{051FDC36-049F-4EC2-B8C4-5F173D360C7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13" name="正方形/長方形 112">
          <a:extLst>
            <a:ext uri="{FF2B5EF4-FFF2-40B4-BE49-F238E27FC236}">
              <a16:creationId xmlns:a16="http://schemas.microsoft.com/office/drawing/2014/main" id="{26A9D0EE-6C68-4B24-ACE2-AEA00E36D03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14" name="正方形/長方形 113">
          <a:extLst>
            <a:ext uri="{FF2B5EF4-FFF2-40B4-BE49-F238E27FC236}">
              <a16:creationId xmlns:a16="http://schemas.microsoft.com/office/drawing/2014/main" id="{11CE972C-71EB-4088-8BE5-CBE33C4B49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15" name="正方形/長方形 114">
          <a:extLst>
            <a:ext uri="{FF2B5EF4-FFF2-40B4-BE49-F238E27FC236}">
              <a16:creationId xmlns:a16="http://schemas.microsoft.com/office/drawing/2014/main" id="{7DE86F01-01AD-4F94-823E-83B0D1A910B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16" name="正方形/長方形 115">
          <a:extLst>
            <a:ext uri="{FF2B5EF4-FFF2-40B4-BE49-F238E27FC236}">
              <a16:creationId xmlns:a16="http://schemas.microsoft.com/office/drawing/2014/main" id="{0E5FEE13-3101-4E21-AF83-6DC2C7C9DF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17" name="正方形/長方形 116">
          <a:extLst>
            <a:ext uri="{FF2B5EF4-FFF2-40B4-BE49-F238E27FC236}">
              <a16:creationId xmlns:a16="http://schemas.microsoft.com/office/drawing/2014/main" id="{FA15BC3E-8477-44AC-B4A6-6BB04FFB58C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18" name="正方形/長方形 117">
          <a:extLst>
            <a:ext uri="{FF2B5EF4-FFF2-40B4-BE49-F238E27FC236}">
              <a16:creationId xmlns:a16="http://schemas.microsoft.com/office/drawing/2014/main" id="{9A5FA84C-9EC0-4E5E-B144-E4634B48942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19" name="正方形/長方形 118">
          <a:extLst>
            <a:ext uri="{FF2B5EF4-FFF2-40B4-BE49-F238E27FC236}">
              <a16:creationId xmlns:a16="http://schemas.microsoft.com/office/drawing/2014/main" id="{9188C66F-F746-4664-A73C-575BC2C260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20" name="正方形/長方形 119">
          <a:extLst>
            <a:ext uri="{FF2B5EF4-FFF2-40B4-BE49-F238E27FC236}">
              <a16:creationId xmlns:a16="http://schemas.microsoft.com/office/drawing/2014/main" id="{36EDEDCB-9BB8-4F1A-BBC0-D1BC520D11D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21" name="正方形/長方形 120">
          <a:extLst>
            <a:ext uri="{FF2B5EF4-FFF2-40B4-BE49-F238E27FC236}">
              <a16:creationId xmlns:a16="http://schemas.microsoft.com/office/drawing/2014/main" id="{1356A188-C66E-404A-97DA-12C95CA7F77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22" name="正方形/長方形 121">
          <a:extLst>
            <a:ext uri="{FF2B5EF4-FFF2-40B4-BE49-F238E27FC236}">
              <a16:creationId xmlns:a16="http://schemas.microsoft.com/office/drawing/2014/main" id="{6978424B-4B07-4E09-8556-16248A79C06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23" name="正方形/長方形 122">
          <a:extLst>
            <a:ext uri="{FF2B5EF4-FFF2-40B4-BE49-F238E27FC236}">
              <a16:creationId xmlns:a16="http://schemas.microsoft.com/office/drawing/2014/main" id="{331D2B6B-F434-416F-99BB-1F5191CBEDC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24" name="正方形/長方形 123">
          <a:extLst>
            <a:ext uri="{FF2B5EF4-FFF2-40B4-BE49-F238E27FC236}">
              <a16:creationId xmlns:a16="http://schemas.microsoft.com/office/drawing/2014/main" id="{438B7B2D-20AF-41A8-B1D4-AE2714DA695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25" name="正方形/長方形 124">
          <a:extLst>
            <a:ext uri="{FF2B5EF4-FFF2-40B4-BE49-F238E27FC236}">
              <a16:creationId xmlns:a16="http://schemas.microsoft.com/office/drawing/2014/main" id="{276F762C-17DA-47F5-B19D-42B6F6F7C4E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26" name="テキスト ボックス 125">
          <a:extLst>
            <a:ext uri="{FF2B5EF4-FFF2-40B4-BE49-F238E27FC236}">
              <a16:creationId xmlns:a16="http://schemas.microsoft.com/office/drawing/2014/main" id="{899D8E9E-3004-41CB-8215-8940832CEB7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27" name="直線コネクタ 126">
          <a:extLst>
            <a:ext uri="{FF2B5EF4-FFF2-40B4-BE49-F238E27FC236}">
              <a16:creationId xmlns:a16="http://schemas.microsoft.com/office/drawing/2014/main" id="{C9F119B8-B505-42D2-8CCD-73312A77238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28" name="テキスト ボックス 127">
          <a:extLst>
            <a:ext uri="{FF2B5EF4-FFF2-40B4-BE49-F238E27FC236}">
              <a16:creationId xmlns:a16="http://schemas.microsoft.com/office/drawing/2014/main" id="{79CC6C92-D7E0-4025-9C27-C9DB7C3DBF5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29" name="直線コネクタ 128">
          <a:extLst>
            <a:ext uri="{FF2B5EF4-FFF2-40B4-BE49-F238E27FC236}">
              <a16:creationId xmlns:a16="http://schemas.microsoft.com/office/drawing/2014/main" id="{E62B665E-28BB-4146-B35F-49DC6F91D45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30" name="テキスト ボックス 129">
          <a:extLst>
            <a:ext uri="{FF2B5EF4-FFF2-40B4-BE49-F238E27FC236}">
              <a16:creationId xmlns:a16="http://schemas.microsoft.com/office/drawing/2014/main" id="{B56F9D04-4EBE-45DF-8043-B7391ADB415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31" name="直線コネクタ 130">
          <a:extLst>
            <a:ext uri="{FF2B5EF4-FFF2-40B4-BE49-F238E27FC236}">
              <a16:creationId xmlns:a16="http://schemas.microsoft.com/office/drawing/2014/main" id="{66899781-5F1C-46AB-807D-FE2CEBB599A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32" name="テキスト ボックス 131">
          <a:extLst>
            <a:ext uri="{FF2B5EF4-FFF2-40B4-BE49-F238E27FC236}">
              <a16:creationId xmlns:a16="http://schemas.microsoft.com/office/drawing/2014/main" id="{B8B71C4B-47BF-455E-9AF3-BB52487ADB3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33" name="直線コネクタ 132">
          <a:extLst>
            <a:ext uri="{FF2B5EF4-FFF2-40B4-BE49-F238E27FC236}">
              <a16:creationId xmlns:a16="http://schemas.microsoft.com/office/drawing/2014/main" id="{D680B359-C968-4364-94CF-B78117BE009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34" name="テキスト ボックス 133">
          <a:extLst>
            <a:ext uri="{FF2B5EF4-FFF2-40B4-BE49-F238E27FC236}">
              <a16:creationId xmlns:a16="http://schemas.microsoft.com/office/drawing/2014/main" id="{DE1E3B76-28A1-4411-AF55-5902A6283A6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35" name="直線コネクタ 134">
          <a:extLst>
            <a:ext uri="{FF2B5EF4-FFF2-40B4-BE49-F238E27FC236}">
              <a16:creationId xmlns:a16="http://schemas.microsoft.com/office/drawing/2014/main" id="{30F19910-04D4-41A9-A63C-00479A13551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36" name="テキスト ボックス 135">
          <a:extLst>
            <a:ext uri="{FF2B5EF4-FFF2-40B4-BE49-F238E27FC236}">
              <a16:creationId xmlns:a16="http://schemas.microsoft.com/office/drawing/2014/main" id="{89A703B8-1788-48EF-85EA-C88E4550809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37" name="直線コネクタ 136">
          <a:extLst>
            <a:ext uri="{FF2B5EF4-FFF2-40B4-BE49-F238E27FC236}">
              <a16:creationId xmlns:a16="http://schemas.microsoft.com/office/drawing/2014/main" id="{60CE835B-2203-4B72-8740-31B61866345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38" name="テキスト ボックス 137">
          <a:extLst>
            <a:ext uri="{FF2B5EF4-FFF2-40B4-BE49-F238E27FC236}">
              <a16:creationId xmlns:a16="http://schemas.microsoft.com/office/drawing/2014/main" id="{868F6BAE-F22A-4E2D-BA2A-5459C5555251}"/>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39" name="直線コネクタ 138">
          <a:extLst>
            <a:ext uri="{FF2B5EF4-FFF2-40B4-BE49-F238E27FC236}">
              <a16:creationId xmlns:a16="http://schemas.microsoft.com/office/drawing/2014/main" id="{6BF23D2E-CC6A-4158-AC0F-60052A83E27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140" name="テキスト ボックス 139">
          <a:extLst>
            <a:ext uri="{FF2B5EF4-FFF2-40B4-BE49-F238E27FC236}">
              <a16:creationId xmlns:a16="http://schemas.microsoft.com/office/drawing/2014/main" id="{D6FD53AE-0436-41B9-83C0-1A514E0FBB6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141" name="【市民会館】&#10;有形固定資産減価償却率グラフ枠">
          <a:extLst>
            <a:ext uri="{FF2B5EF4-FFF2-40B4-BE49-F238E27FC236}">
              <a16:creationId xmlns:a16="http://schemas.microsoft.com/office/drawing/2014/main" id="{627196D6-756E-4E5D-8C21-CA45707B9C3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142" name="直線コネクタ 141">
          <a:extLst>
            <a:ext uri="{FF2B5EF4-FFF2-40B4-BE49-F238E27FC236}">
              <a16:creationId xmlns:a16="http://schemas.microsoft.com/office/drawing/2014/main" id="{3A9AE9CA-01FD-4971-9461-F70BCC065629}"/>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143" name="【市民会館】&#10;有形固定資産減価償却率最小値テキスト">
          <a:extLst>
            <a:ext uri="{FF2B5EF4-FFF2-40B4-BE49-F238E27FC236}">
              <a16:creationId xmlns:a16="http://schemas.microsoft.com/office/drawing/2014/main" id="{E56F6DC0-5B9B-4F1B-8AB4-B8B69787D9E2}"/>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144" name="直線コネクタ 143">
          <a:extLst>
            <a:ext uri="{FF2B5EF4-FFF2-40B4-BE49-F238E27FC236}">
              <a16:creationId xmlns:a16="http://schemas.microsoft.com/office/drawing/2014/main" id="{8520C58B-092F-4133-B2C3-46392F9C149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145" name="【市民会館】&#10;有形固定資産減価償却率最大値テキスト">
          <a:extLst>
            <a:ext uri="{FF2B5EF4-FFF2-40B4-BE49-F238E27FC236}">
              <a16:creationId xmlns:a16="http://schemas.microsoft.com/office/drawing/2014/main" id="{40AA19CF-17D1-413D-A881-0801306BE76F}"/>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146" name="直線コネクタ 145">
          <a:extLst>
            <a:ext uri="{FF2B5EF4-FFF2-40B4-BE49-F238E27FC236}">
              <a16:creationId xmlns:a16="http://schemas.microsoft.com/office/drawing/2014/main" id="{3BB67230-ABA2-4B5B-A176-587DF227E71B}"/>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3827</xdr:rowOff>
    </xdr:from>
    <xdr:ext cx="405111" cy="259045"/>
    <xdr:sp macro="" textlink="">
      <xdr:nvSpPr>
        <xdr:cNvPr id="147" name="【市民会館】&#10;有形固定資産減価償却率平均値テキスト">
          <a:extLst>
            <a:ext uri="{FF2B5EF4-FFF2-40B4-BE49-F238E27FC236}">
              <a16:creationId xmlns:a16="http://schemas.microsoft.com/office/drawing/2014/main" id="{6BBB3667-6C52-42F4-B9A6-86FBB8D4E6C0}"/>
            </a:ext>
          </a:extLst>
        </xdr:cNvPr>
        <xdr:cNvSpPr txBox="1"/>
      </xdr:nvSpPr>
      <xdr:spPr>
        <a:xfrm>
          <a:off x="4673600" y="1800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148" name="フローチャート: 判断 147">
          <a:extLst>
            <a:ext uri="{FF2B5EF4-FFF2-40B4-BE49-F238E27FC236}">
              <a16:creationId xmlns:a16="http://schemas.microsoft.com/office/drawing/2014/main" id="{84C812F5-D50C-4EAD-A54B-43D3DD4ED4B7}"/>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149" name="フローチャート: 判断 148">
          <a:extLst>
            <a:ext uri="{FF2B5EF4-FFF2-40B4-BE49-F238E27FC236}">
              <a16:creationId xmlns:a16="http://schemas.microsoft.com/office/drawing/2014/main" id="{AB4AFAEB-ED59-408B-981D-F3A79A4B78C5}"/>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150" name="フローチャート: 判断 149">
          <a:extLst>
            <a:ext uri="{FF2B5EF4-FFF2-40B4-BE49-F238E27FC236}">
              <a16:creationId xmlns:a16="http://schemas.microsoft.com/office/drawing/2014/main" id="{36C030FF-94AF-44E2-9329-107C4474A392}"/>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151" name="フローチャート: 判断 150">
          <a:extLst>
            <a:ext uri="{FF2B5EF4-FFF2-40B4-BE49-F238E27FC236}">
              <a16:creationId xmlns:a16="http://schemas.microsoft.com/office/drawing/2014/main" id="{6718AB5C-B178-481E-9FDD-1664D08EF7A3}"/>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152" name="フローチャート: 判断 151">
          <a:extLst>
            <a:ext uri="{FF2B5EF4-FFF2-40B4-BE49-F238E27FC236}">
              <a16:creationId xmlns:a16="http://schemas.microsoft.com/office/drawing/2014/main" id="{2DE3E009-6EBA-40C1-AA10-7AB143C47775}"/>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53" name="テキスト ボックス 152">
          <a:extLst>
            <a:ext uri="{FF2B5EF4-FFF2-40B4-BE49-F238E27FC236}">
              <a16:creationId xmlns:a16="http://schemas.microsoft.com/office/drawing/2014/main" id="{28935A1B-05B8-48D3-B1F0-705596A7D54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54" name="テキスト ボックス 153">
          <a:extLst>
            <a:ext uri="{FF2B5EF4-FFF2-40B4-BE49-F238E27FC236}">
              <a16:creationId xmlns:a16="http://schemas.microsoft.com/office/drawing/2014/main" id="{3EAFC257-BAA7-4A1E-B00F-81A8A6139D5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55" name="テキスト ボックス 154">
          <a:extLst>
            <a:ext uri="{FF2B5EF4-FFF2-40B4-BE49-F238E27FC236}">
              <a16:creationId xmlns:a16="http://schemas.microsoft.com/office/drawing/2014/main" id="{CDADEE5D-38DB-4073-985F-644385FDF02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56" name="テキスト ボックス 155">
          <a:extLst>
            <a:ext uri="{FF2B5EF4-FFF2-40B4-BE49-F238E27FC236}">
              <a16:creationId xmlns:a16="http://schemas.microsoft.com/office/drawing/2014/main" id="{593229EF-86B0-417D-B9B6-A0B81EFD5FF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57" name="テキスト ボックス 156">
          <a:extLst>
            <a:ext uri="{FF2B5EF4-FFF2-40B4-BE49-F238E27FC236}">
              <a16:creationId xmlns:a16="http://schemas.microsoft.com/office/drawing/2014/main" id="{FCDB5A19-7E55-4404-8662-E3B283DDB7C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82550</xdr:rowOff>
    </xdr:from>
    <xdr:to>
      <xdr:col>24</xdr:col>
      <xdr:colOff>114300</xdr:colOff>
      <xdr:row>101</xdr:row>
      <xdr:rowOff>12700</xdr:rowOff>
    </xdr:to>
    <xdr:sp macro="" textlink="">
      <xdr:nvSpPr>
        <xdr:cNvPr id="158" name="楕円 157">
          <a:extLst>
            <a:ext uri="{FF2B5EF4-FFF2-40B4-BE49-F238E27FC236}">
              <a16:creationId xmlns:a16="http://schemas.microsoft.com/office/drawing/2014/main" id="{C3165D9B-7357-4E06-9867-256F39B11F3D}"/>
            </a:ext>
          </a:extLst>
        </xdr:cNvPr>
        <xdr:cNvSpPr/>
      </xdr:nvSpPr>
      <xdr:spPr>
        <a:xfrm>
          <a:off x="45847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35577</xdr:rowOff>
    </xdr:from>
    <xdr:ext cx="405111" cy="259045"/>
    <xdr:sp macro="" textlink="">
      <xdr:nvSpPr>
        <xdr:cNvPr id="159" name="【市民会館】&#10;有形固定資産減価償却率該当値テキスト">
          <a:extLst>
            <a:ext uri="{FF2B5EF4-FFF2-40B4-BE49-F238E27FC236}">
              <a16:creationId xmlns:a16="http://schemas.microsoft.com/office/drawing/2014/main" id="{9E7C61B8-EC0F-455B-81EC-3FECE08D4268}"/>
            </a:ext>
          </a:extLst>
        </xdr:cNvPr>
        <xdr:cNvSpPr txBox="1"/>
      </xdr:nvSpPr>
      <xdr:spPr>
        <a:xfrm>
          <a:off x="4673600" y="1718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25400</xdr:rowOff>
    </xdr:from>
    <xdr:to>
      <xdr:col>20</xdr:col>
      <xdr:colOff>38100</xdr:colOff>
      <xdr:row>100</xdr:row>
      <xdr:rowOff>127000</xdr:rowOff>
    </xdr:to>
    <xdr:sp macro="" textlink="">
      <xdr:nvSpPr>
        <xdr:cNvPr id="160" name="楕円 159">
          <a:extLst>
            <a:ext uri="{FF2B5EF4-FFF2-40B4-BE49-F238E27FC236}">
              <a16:creationId xmlns:a16="http://schemas.microsoft.com/office/drawing/2014/main" id="{7B9849D9-CBFC-497D-B7C8-FFD873A60D81}"/>
            </a:ext>
          </a:extLst>
        </xdr:cNvPr>
        <xdr:cNvSpPr/>
      </xdr:nvSpPr>
      <xdr:spPr>
        <a:xfrm>
          <a:off x="3746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76200</xdr:rowOff>
    </xdr:from>
    <xdr:to>
      <xdr:col>24</xdr:col>
      <xdr:colOff>63500</xdr:colOff>
      <xdr:row>100</xdr:row>
      <xdr:rowOff>133350</xdr:rowOff>
    </xdr:to>
    <xdr:cxnSp macro="">
      <xdr:nvCxnSpPr>
        <xdr:cNvPr id="161" name="直線コネクタ 160">
          <a:extLst>
            <a:ext uri="{FF2B5EF4-FFF2-40B4-BE49-F238E27FC236}">
              <a16:creationId xmlns:a16="http://schemas.microsoft.com/office/drawing/2014/main" id="{A3EE50FF-3C1F-497E-9AD1-8462AD502077}"/>
            </a:ext>
          </a:extLst>
        </xdr:cNvPr>
        <xdr:cNvCxnSpPr/>
      </xdr:nvCxnSpPr>
      <xdr:spPr>
        <a:xfrm>
          <a:off x="3797300" y="17221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139700</xdr:rowOff>
    </xdr:from>
    <xdr:to>
      <xdr:col>15</xdr:col>
      <xdr:colOff>101600</xdr:colOff>
      <xdr:row>100</xdr:row>
      <xdr:rowOff>69850</xdr:rowOff>
    </xdr:to>
    <xdr:sp macro="" textlink="">
      <xdr:nvSpPr>
        <xdr:cNvPr id="162" name="楕円 161">
          <a:extLst>
            <a:ext uri="{FF2B5EF4-FFF2-40B4-BE49-F238E27FC236}">
              <a16:creationId xmlns:a16="http://schemas.microsoft.com/office/drawing/2014/main" id="{24AEA521-66E4-46BD-9E59-9E5A1CAC1258}"/>
            </a:ext>
          </a:extLst>
        </xdr:cNvPr>
        <xdr:cNvSpPr/>
      </xdr:nvSpPr>
      <xdr:spPr>
        <a:xfrm>
          <a:off x="2857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19050</xdr:rowOff>
    </xdr:from>
    <xdr:to>
      <xdr:col>19</xdr:col>
      <xdr:colOff>177800</xdr:colOff>
      <xdr:row>100</xdr:row>
      <xdr:rowOff>76200</xdr:rowOff>
    </xdr:to>
    <xdr:cxnSp macro="">
      <xdr:nvCxnSpPr>
        <xdr:cNvPr id="163" name="直線コネクタ 162">
          <a:extLst>
            <a:ext uri="{FF2B5EF4-FFF2-40B4-BE49-F238E27FC236}">
              <a16:creationId xmlns:a16="http://schemas.microsoft.com/office/drawing/2014/main" id="{1440CA6A-302D-42BE-BCF6-057250F4D281}"/>
            </a:ext>
          </a:extLst>
        </xdr:cNvPr>
        <xdr:cNvCxnSpPr/>
      </xdr:nvCxnSpPr>
      <xdr:spPr>
        <a:xfrm>
          <a:off x="2908300" y="17164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82550</xdr:rowOff>
    </xdr:from>
    <xdr:to>
      <xdr:col>10</xdr:col>
      <xdr:colOff>165100</xdr:colOff>
      <xdr:row>100</xdr:row>
      <xdr:rowOff>12700</xdr:rowOff>
    </xdr:to>
    <xdr:sp macro="" textlink="">
      <xdr:nvSpPr>
        <xdr:cNvPr id="164" name="楕円 163">
          <a:extLst>
            <a:ext uri="{FF2B5EF4-FFF2-40B4-BE49-F238E27FC236}">
              <a16:creationId xmlns:a16="http://schemas.microsoft.com/office/drawing/2014/main" id="{EA873BAE-5CAD-4E31-9EAA-FE1FD623C888}"/>
            </a:ext>
          </a:extLst>
        </xdr:cNvPr>
        <xdr:cNvSpPr/>
      </xdr:nvSpPr>
      <xdr:spPr>
        <a:xfrm>
          <a:off x="196850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133350</xdr:rowOff>
    </xdr:from>
    <xdr:to>
      <xdr:col>15</xdr:col>
      <xdr:colOff>50800</xdr:colOff>
      <xdr:row>100</xdr:row>
      <xdr:rowOff>19050</xdr:rowOff>
    </xdr:to>
    <xdr:cxnSp macro="">
      <xdr:nvCxnSpPr>
        <xdr:cNvPr id="165" name="直線コネクタ 164">
          <a:extLst>
            <a:ext uri="{FF2B5EF4-FFF2-40B4-BE49-F238E27FC236}">
              <a16:creationId xmlns:a16="http://schemas.microsoft.com/office/drawing/2014/main" id="{5EE69E97-D0C8-48C2-9CDF-09D957CD183F}"/>
            </a:ext>
          </a:extLst>
        </xdr:cNvPr>
        <xdr:cNvCxnSpPr/>
      </xdr:nvCxnSpPr>
      <xdr:spPr>
        <a:xfrm>
          <a:off x="2019300" y="17106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25400</xdr:rowOff>
    </xdr:from>
    <xdr:to>
      <xdr:col>6</xdr:col>
      <xdr:colOff>38100</xdr:colOff>
      <xdr:row>99</xdr:row>
      <xdr:rowOff>127000</xdr:rowOff>
    </xdr:to>
    <xdr:sp macro="" textlink="">
      <xdr:nvSpPr>
        <xdr:cNvPr id="166" name="楕円 165">
          <a:extLst>
            <a:ext uri="{FF2B5EF4-FFF2-40B4-BE49-F238E27FC236}">
              <a16:creationId xmlns:a16="http://schemas.microsoft.com/office/drawing/2014/main" id="{22AADB10-FE62-45DE-BE88-A6D40EAF7871}"/>
            </a:ext>
          </a:extLst>
        </xdr:cNvPr>
        <xdr:cNvSpPr/>
      </xdr:nvSpPr>
      <xdr:spPr>
        <a:xfrm>
          <a:off x="1079500"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76200</xdr:rowOff>
    </xdr:from>
    <xdr:to>
      <xdr:col>10</xdr:col>
      <xdr:colOff>114300</xdr:colOff>
      <xdr:row>99</xdr:row>
      <xdr:rowOff>133350</xdr:rowOff>
    </xdr:to>
    <xdr:cxnSp macro="">
      <xdr:nvCxnSpPr>
        <xdr:cNvPr id="167" name="直線コネクタ 166">
          <a:extLst>
            <a:ext uri="{FF2B5EF4-FFF2-40B4-BE49-F238E27FC236}">
              <a16:creationId xmlns:a16="http://schemas.microsoft.com/office/drawing/2014/main" id="{AE4047A9-B859-47B2-B34F-DF638D8279CA}"/>
            </a:ext>
          </a:extLst>
        </xdr:cNvPr>
        <xdr:cNvCxnSpPr/>
      </xdr:nvCxnSpPr>
      <xdr:spPr>
        <a:xfrm>
          <a:off x="1130300" y="17049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106697</xdr:rowOff>
    </xdr:from>
    <xdr:ext cx="405111" cy="259045"/>
    <xdr:sp macro="" textlink="">
      <xdr:nvSpPr>
        <xdr:cNvPr id="168" name="n_1aveValue【市民会館】&#10;有形固定資産減価償却率">
          <a:extLst>
            <a:ext uri="{FF2B5EF4-FFF2-40B4-BE49-F238E27FC236}">
              <a16:creationId xmlns:a16="http://schemas.microsoft.com/office/drawing/2014/main" id="{9330FBAA-3383-4B7C-9011-CF75DAA761BA}"/>
            </a:ext>
          </a:extLst>
        </xdr:cNvPr>
        <xdr:cNvSpPr txBox="1"/>
      </xdr:nvSpPr>
      <xdr:spPr>
        <a:xfrm>
          <a:off x="3582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169" name="n_2aveValue【市民会館】&#10;有形固定資産減価償却率">
          <a:extLst>
            <a:ext uri="{FF2B5EF4-FFF2-40B4-BE49-F238E27FC236}">
              <a16:creationId xmlns:a16="http://schemas.microsoft.com/office/drawing/2014/main" id="{B5B3F20B-466C-4145-9F54-F993EB8A2391}"/>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60977</xdr:rowOff>
    </xdr:from>
    <xdr:ext cx="405111" cy="259045"/>
    <xdr:sp macro="" textlink="">
      <xdr:nvSpPr>
        <xdr:cNvPr id="170" name="n_3aveValue【市民会館】&#10;有形固定資産減価償却率">
          <a:extLst>
            <a:ext uri="{FF2B5EF4-FFF2-40B4-BE49-F238E27FC236}">
              <a16:creationId xmlns:a16="http://schemas.microsoft.com/office/drawing/2014/main" id="{AB0D539A-BF0D-47AE-B87B-299C62532E1F}"/>
            </a:ext>
          </a:extLst>
        </xdr:cNvPr>
        <xdr:cNvSpPr txBox="1"/>
      </xdr:nvSpPr>
      <xdr:spPr>
        <a:xfrm>
          <a:off x="1816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47641</xdr:rowOff>
    </xdr:from>
    <xdr:ext cx="405111" cy="259045"/>
    <xdr:sp macro="" textlink="">
      <xdr:nvSpPr>
        <xdr:cNvPr id="171" name="n_4aveValue【市民会館】&#10;有形固定資産減価償却率">
          <a:extLst>
            <a:ext uri="{FF2B5EF4-FFF2-40B4-BE49-F238E27FC236}">
              <a16:creationId xmlns:a16="http://schemas.microsoft.com/office/drawing/2014/main" id="{1B154865-89B1-4C08-81B7-21E424FBDA99}"/>
            </a:ext>
          </a:extLst>
        </xdr:cNvPr>
        <xdr:cNvSpPr txBox="1"/>
      </xdr:nvSpPr>
      <xdr:spPr>
        <a:xfrm>
          <a:off x="927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143527</xdr:rowOff>
    </xdr:from>
    <xdr:ext cx="405111" cy="259045"/>
    <xdr:sp macro="" textlink="">
      <xdr:nvSpPr>
        <xdr:cNvPr id="172" name="n_1mainValue【市民会館】&#10;有形固定資産減価償却率">
          <a:extLst>
            <a:ext uri="{FF2B5EF4-FFF2-40B4-BE49-F238E27FC236}">
              <a16:creationId xmlns:a16="http://schemas.microsoft.com/office/drawing/2014/main" id="{1CD5F0F7-DEF4-4DEF-A3E1-B932AC457FC1}"/>
            </a:ext>
          </a:extLst>
        </xdr:cNvPr>
        <xdr:cNvSpPr txBox="1"/>
      </xdr:nvSpPr>
      <xdr:spPr>
        <a:xfrm>
          <a:off x="35820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86377</xdr:rowOff>
    </xdr:from>
    <xdr:ext cx="405111" cy="259045"/>
    <xdr:sp macro="" textlink="">
      <xdr:nvSpPr>
        <xdr:cNvPr id="173" name="n_2mainValue【市民会館】&#10;有形固定資産減価償却率">
          <a:extLst>
            <a:ext uri="{FF2B5EF4-FFF2-40B4-BE49-F238E27FC236}">
              <a16:creationId xmlns:a16="http://schemas.microsoft.com/office/drawing/2014/main" id="{87C6B3F3-F8E2-4EFD-8B28-4D9F21E5D0E2}"/>
            </a:ext>
          </a:extLst>
        </xdr:cNvPr>
        <xdr:cNvSpPr txBox="1"/>
      </xdr:nvSpPr>
      <xdr:spPr>
        <a:xfrm>
          <a:off x="2705744" y="1688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29227</xdr:rowOff>
    </xdr:from>
    <xdr:ext cx="405111" cy="259045"/>
    <xdr:sp macro="" textlink="">
      <xdr:nvSpPr>
        <xdr:cNvPr id="174" name="n_3mainValue【市民会館】&#10;有形固定資産減価償却率">
          <a:extLst>
            <a:ext uri="{FF2B5EF4-FFF2-40B4-BE49-F238E27FC236}">
              <a16:creationId xmlns:a16="http://schemas.microsoft.com/office/drawing/2014/main" id="{E029F86E-5240-4C24-AA77-041D3C31C4DE}"/>
            </a:ext>
          </a:extLst>
        </xdr:cNvPr>
        <xdr:cNvSpPr txBox="1"/>
      </xdr:nvSpPr>
      <xdr:spPr>
        <a:xfrm>
          <a:off x="1816744" y="1683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143527</xdr:rowOff>
    </xdr:from>
    <xdr:ext cx="405111" cy="259045"/>
    <xdr:sp macro="" textlink="">
      <xdr:nvSpPr>
        <xdr:cNvPr id="175" name="n_4mainValue【市民会館】&#10;有形固定資産減価償却率">
          <a:extLst>
            <a:ext uri="{FF2B5EF4-FFF2-40B4-BE49-F238E27FC236}">
              <a16:creationId xmlns:a16="http://schemas.microsoft.com/office/drawing/2014/main" id="{65467B04-7E1A-4037-A881-E2D39E3C99DB}"/>
            </a:ext>
          </a:extLst>
        </xdr:cNvPr>
        <xdr:cNvSpPr txBox="1"/>
      </xdr:nvSpPr>
      <xdr:spPr>
        <a:xfrm>
          <a:off x="927744" y="1677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76" name="正方形/長方形 175">
          <a:extLst>
            <a:ext uri="{FF2B5EF4-FFF2-40B4-BE49-F238E27FC236}">
              <a16:creationId xmlns:a16="http://schemas.microsoft.com/office/drawing/2014/main" id="{EFB02555-1D36-498F-B292-80A9A8582C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7" name="正方形/長方形 176">
          <a:extLst>
            <a:ext uri="{FF2B5EF4-FFF2-40B4-BE49-F238E27FC236}">
              <a16:creationId xmlns:a16="http://schemas.microsoft.com/office/drawing/2014/main" id="{5A59F3CF-49C9-490C-9218-A6A1ADED15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8" name="正方形/長方形 177">
          <a:extLst>
            <a:ext uri="{FF2B5EF4-FFF2-40B4-BE49-F238E27FC236}">
              <a16:creationId xmlns:a16="http://schemas.microsoft.com/office/drawing/2014/main" id="{B1C9C0F3-46F9-4DC5-BDF8-32D9885AB2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9" name="正方形/長方形 178">
          <a:extLst>
            <a:ext uri="{FF2B5EF4-FFF2-40B4-BE49-F238E27FC236}">
              <a16:creationId xmlns:a16="http://schemas.microsoft.com/office/drawing/2014/main" id="{A2142073-F8D9-4C3A-BFA4-F72E9BA68C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0" name="正方形/長方形 179">
          <a:extLst>
            <a:ext uri="{FF2B5EF4-FFF2-40B4-BE49-F238E27FC236}">
              <a16:creationId xmlns:a16="http://schemas.microsoft.com/office/drawing/2014/main" id="{915C4CCE-5835-4C9C-BDE3-AD095E8E5F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1" name="正方形/長方形 180">
          <a:extLst>
            <a:ext uri="{FF2B5EF4-FFF2-40B4-BE49-F238E27FC236}">
              <a16:creationId xmlns:a16="http://schemas.microsoft.com/office/drawing/2014/main" id="{0C81A168-D782-480C-BB84-F87B7892F4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2" name="正方形/長方形 181">
          <a:extLst>
            <a:ext uri="{FF2B5EF4-FFF2-40B4-BE49-F238E27FC236}">
              <a16:creationId xmlns:a16="http://schemas.microsoft.com/office/drawing/2014/main" id="{0F99412F-006E-4909-876C-AF7321D8B42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3" name="正方形/長方形 182">
          <a:extLst>
            <a:ext uri="{FF2B5EF4-FFF2-40B4-BE49-F238E27FC236}">
              <a16:creationId xmlns:a16="http://schemas.microsoft.com/office/drawing/2014/main" id="{EFF0A3E6-B714-4DAA-A5E6-CAAADA0A993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184" name="テキスト ボックス 183">
          <a:extLst>
            <a:ext uri="{FF2B5EF4-FFF2-40B4-BE49-F238E27FC236}">
              <a16:creationId xmlns:a16="http://schemas.microsoft.com/office/drawing/2014/main" id="{C59DEF71-5A1B-4FA9-9471-FCDA386505C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185" name="直線コネクタ 184">
          <a:extLst>
            <a:ext uri="{FF2B5EF4-FFF2-40B4-BE49-F238E27FC236}">
              <a16:creationId xmlns:a16="http://schemas.microsoft.com/office/drawing/2014/main" id="{CC9BFE41-881C-425C-BD21-20B2D6C91CA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186" name="直線コネクタ 185">
          <a:extLst>
            <a:ext uri="{FF2B5EF4-FFF2-40B4-BE49-F238E27FC236}">
              <a16:creationId xmlns:a16="http://schemas.microsoft.com/office/drawing/2014/main" id="{96585C69-4B5A-41B0-8BDF-F39095CCD09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187" name="テキスト ボックス 186">
          <a:extLst>
            <a:ext uri="{FF2B5EF4-FFF2-40B4-BE49-F238E27FC236}">
              <a16:creationId xmlns:a16="http://schemas.microsoft.com/office/drawing/2014/main" id="{275F960A-4FF0-4A6D-B39F-A1883BF7CA9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188" name="直線コネクタ 187">
          <a:extLst>
            <a:ext uri="{FF2B5EF4-FFF2-40B4-BE49-F238E27FC236}">
              <a16:creationId xmlns:a16="http://schemas.microsoft.com/office/drawing/2014/main" id="{958D81AE-345A-45F8-967C-5D88C161D4C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189" name="テキスト ボックス 188">
          <a:extLst>
            <a:ext uri="{FF2B5EF4-FFF2-40B4-BE49-F238E27FC236}">
              <a16:creationId xmlns:a16="http://schemas.microsoft.com/office/drawing/2014/main" id="{ABEF9EA1-73FF-42E7-A16D-3004491D0B9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190" name="直線コネクタ 189">
          <a:extLst>
            <a:ext uri="{FF2B5EF4-FFF2-40B4-BE49-F238E27FC236}">
              <a16:creationId xmlns:a16="http://schemas.microsoft.com/office/drawing/2014/main" id="{BF9F6BFC-2692-4923-9E53-0915981E960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191" name="テキスト ボックス 190">
          <a:extLst>
            <a:ext uri="{FF2B5EF4-FFF2-40B4-BE49-F238E27FC236}">
              <a16:creationId xmlns:a16="http://schemas.microsoft.com/office/drawing/2014/main" id="{E87E7EB6-8CA1-41AA-9463-5FE22C2633A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192" name="直線コネクタ 191">
          <a:extLst>
            <a:ext uri="{FF2B5EF4-FFF2-40B4-BE49-F238E27FC236}">
              <a16:creationId xmlns:a16="http://schemas.microsoft.com/office/drawing/2014/main" id="{F32389C9-D247-490E-A230-CB2AFE1528F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193" name="テキスト ボックス 192">
          <a:extLst>
            <a:ext uri="{FF2B5EF4-FFF2-40B4-BE49-F238E27FC236}">
              <a16:creationId xmlns:a16="http://schemas.microsoft.com/office/drawing/2014/main" id="{A4BC213A-468E-4CCE-B6A7-7CE7A90A43D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194" name="直線コネクタ 193">
          <a:extLst>
            <a:ext uri="{FF2B5EF4-FFF2-40B4-BE49-F238E27FC236}">
              <a16:creationId xmlns:a16="http://schemas.microsoft.com/office/drawing/2014/main" id="{52EAB353-9112-4D7A-A9A5-C62A21C2BAE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195" name="テキスト ボックス 194">
          <a:extLst>
            <a:ext uri="{FF2B5EF4-FFF2-40B4-BE49-F238E27FC236}">
              <a16:creationId xmlns:a16="http://schemas.microsoft.com/office/drawing/2014/main" id="{D220485A-BA2C-48E7-8B28-044BB2D4B5D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196" name="直線コネクタ 195">
          <a:extLst>
            <a:ext uri="{FF2B5EF4-FFF2-40B4-BE49-F238E27FC236}">
              <a16:creationId xmlns:a16="http://schemas.microsoft.com/office/drawing/2014/main" id="{FB78BDA0-BCEA-4FFE-B2FD-BB6B2DE2642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197" name="テキスト ボックス 196">
          <a:extLst>
            <a:ext uri="{FF2B5EF4-FFF2-40B4-BE49-F238E27FC236}">
              <a16:creationId xmlns:a16="http://schemas.microsoft.com/office/drawing/2014/main" id="{559010DC-DF32-4BE5-991D-F9BA54EAE26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198" name="【市民会館】&#10;一人当たり面積グラフ枠">
          <a:extLst>
            <a:ext uri="{FF2B5EF4-FFF2-40B4-BE49-F238E27FC236}">
              <a16:creationId xmlns:a16="http://schemas.microsoft.com/office/drawing/2014/main" id="{0D4260C3-90C5-46C1-9702-35367839E88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199" name="直線コネクタ 198">
          <a:extLst>
            <a:ext uri="{FF2B5EF4-FFF2-40B4-BE49-F238E27FC236}">
              <a16:creationId xmlns:a16="http://schemas.microsoft.com/office/drawing/2014/main" id="{13CB8490-4FCC-4735-BC68-FC6EE56F5DE1}"/>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00" name="【市民会館】&#10;一人当たり面積最小値テキスト">
          <a:extLst>
            <a:ext uri="{FF2B5EF4-FFF2-40B4-BE49-F238E27FC236}">
              <a16:creationId xmlns:a16="http://schemas.microsoft.com/office/drawing/2014/main" id="{6B23513D-E25B-4AA4-9759-B54627CB0530}"/>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01" name="直線コネクタ 200">
          <a:extLst>
            <a:ext uri="{FF2B5EF4-FFF2-40B4-BE49-F238E27FC236}">
              <a16:creationId xmlns:a16="http://schemas.microsoft.com/office/drawing/2014/main" id="{E295D727-A137-459D-B2A6-D1E20C8DD1C1}"/>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02" name="【市民会館】&#10;一人当たり面積最大値テキスト">
          <a:extLst>
            <a:ext uri="{FF2B5EF4-FFF2-40B4-BE49-F238E27FC236}">
              <a16:creationId xmlns:a16="http://schemas.microsoft.com/office/drawing/2014/main" id="{4A0F04FC-46CE-48FD-B359-AD236F19DC2E}"/>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03" name="直線コネクタ 202">
          <a:extLst>
            <a:ext uri="{FF2B5EF4-FFF2-40B4-BE49-F238E27FC236}">
              <a16:creationId xmlns:a16="http://schemas.microsoft.com/office/drawing/2014/main" id="{4630A7D2-5B4F-4C7F-A669-6B18CE351F74}"/>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164864</xdr:rowOff>
    </xdr:from>
    <xdr:ext cx="469744" cy="259045"/>
    <xdr:sp macro="" textlink="">
      <xdr:nvSpPr>
        <xdr:cNvPr id="204" name="【市民会館】&#10;一人当たり面積平均値テキスト">
          <a:extLst>
            <a:ext uri="{FF2B5EF4-FFF2-40B4-BE49-F238E27FC236}">
              <a16:creationId xmlns:a16="http://schemas.microsoft.com/office/drawing/2014/main" id="{F3ACA244-3D50-4424-B1CE-70789BF62B84}"/>
            </a:ext>
          </a:extLst>
        </xdr:cNvPr>
        <xdr:cNvSpPr txBox="1"/>
      </xdr:nvSpPr>
      <xdr:spPr>
        <a:xfrm>
          <a:off x="10515600" y="18167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05" name="フローチャート: 判断 204">
          <a:extLst>
            <a:ext uri="{FF2B5EF4-FFF2-40B4-BE49-F238E27FC236}">
              <a16:creationId xmlns:a16="http://schemas.microsoft.com/office/drawing/2014/main" id="{4DE6797E-5335-4983-B95F-270F430A4538}"/>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06" name="フローチャート: 判断 205">
          <a:extLst>
            <a:ext uri="{FF2B5EF4-FFF2-40B4-BE49-F238E27FC236}">
              <a16:creationId xmlns:a16="http://schemas.microsoft.com/office/drawing/2014/main" id="{8C39AC27-2330-43FF-B2E6-6679E0295183}"/>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07" name="フローチャート: 判断 206">
          <a:extLst>
            <a:ext uri="{FF2B5EF4-FFF2-40B4-BE49-F238E27FC236}">
              <a16:creationId xmlns:a16="http://schemas.microsoft.com/office/drawing/2014/main" id="{CFC5BCC2-3F4C-4E14-9B7C-F21976E9BB86}"/>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08" name="フローチャート: 判断 207">
          <a:extLst>
            <a:ext uri="{FF2B5EF4-FFF2-40B4-BE49-F238E27FC236}">
              <a16:creationId xmlns:a16="http://schemas.microsoft.com/office/drawing/2014/main" id="{FB4F8F7A-17EF-4F11-94C7-1B7127D378DC}"/>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09" name="フローチャート: 判断 208">
          <a:extLst>
            <a:ext uri="{FF2B5EF4-FFF2-40B4-BE49-F238E27FC236}">
              <a16:creationId xmlns:a16="http://schemas.microsoft.com/office/drawing/2014/main" id="{13A36222-5571-4C1D-97DF-284A6BA83DD9}"/>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10" name="テキスト ボックス 209">
          <a:extLst>
            <a:ext uri="{FF2B5EF4-FFF2-40B4-BE49-F238E27FC236}">
              <a16:creationId xmlns:a16="http://schemas.microsoft.com/office/drawing/2014/main" id="{10985B5D-E804-4B13-B0CC-274C5F0EEC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11" name="テキスト ボックス 210">
          <a:extLst>
            <a:ext uri="{FF2B5EF4-FFF2-40B4-BE49-F238E27FC236}">
              <a16:creationId xmlns:a16="http://schemas.microsoft.com/office/drawing/2014/main" id="{F03505AE-F041-4831-ABCC-3626923EF29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12" name="テキスト ボックス 211">
          <a:extLst>
            <a:ext uri="{FF2B5EF4-FFF2-40B4-BE49-F238E27FC236}">
              <a16:creationId xmlns:a16="http://schemas.microsoft.com/office/drawing/2014/main" id="{25AF5778-5C84-4A20-84ED-C2DDAED5542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BBE1DF2F-E0A2-493C-96F1-226A3D757E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3A694BB3-9A53-4F2B-A71D-FD1B9A9E811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105411</xdr:rowOff>
    </xdr:from>
    <xdr:to>
      <xdr:col>55</xdr:col>
      <xdr:colOff>50800</xdr:colOff>
      <xdr:row>108</xdr:row>
      <xdr:rowOff>35561</xdr:rowOff>
    </xdr:to>
    <xdr:sp macro="" textlink="">
      <xdr:nvSpPr>
        <xdr:cNvPr id="215" name="楕円 214">
          <a:extLst>
            <a:ext uri="{FF2B5EF4-FFF2-40B4-BE49-F238E27FC236}">
              <a16:creationId xmlns:a16="http://schemas.microsoft.com/office/drawing/2014/main" id="{A95963DC-8975-49E3-8969-1D28160B03CB}"/>
            </a:ext>
          </a:extLst>
        </xdr:cNvPr>
        <xdr:cNvSpPr/>
      </xdr:nvSpPr>
      <xdr:spPr>
        <a:xfrm>
          <a:off x="10426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20338</xdr:rowOff>
    </xdr:from>
    <xdr:ext cx="469744" cy="259045"/>
    <xdr:sp macro="" textlink="">
      <xdr:nvSpPr>
        <xdr:cNvPr id="216" name="【市民会館】&#10;一人当たり面積該当値テキスト">
          <a:extLst>
            <a:ext uri="{FF2B5EF4-FFF2-40B4-BE49-F238E27FC236}">
              <a16:creationId xmlns:a16="http://schemas.microsoft.com/office/drawing/2014/main" id="{9A34CF6C-3D77-474B-BB3C-58F122C6C919}"/>
            </a:ext>
          </a:extLst>
        </xdr:cNvPr>
        <xdr:cNvSpPr txBox="1"/>
      </xdr:nvSpPr>
      <xdr:spPr>
        <a:xfrm>
          <a:off x="10515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108458</xdr:rowOff>
    </xdr:from>
    <xdr:to>
      <xdr:col>50</xdr:col>
      <xdr:colOff>165100</xdr:colOff>
      <xdr:row>108</xdr:row>
      <xdr:rowOff>38608</xdr:rowOff>
    </xdr:to>
    <xdr:sp macro="" textlink="">
      <xdr:nvSpPr>
        <xdr:cNvPr id="217" name="楕円 216">
          <a:extLst>
            <a:ext uri="{FF2B5EF4-FFF2-40B4-BE49-F238E27FC236}">
              <a16:creationId xmlns:a16="http://schemas.microsoft.com/office/drawing/2014/main" id="{166A3E26-2C21-4A22-8722-3C25AE3B02B5}"/>
            </a:ext>
          </a:extLst>
        </xdr:cNvPr>
        <xdr:cNvSpPr/>
      </xdr:nvSpPr>
      <xdr:spPr>
        <a:xfrm>
          <a:off x="9588500" y="184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156211</xdr:rowOff>
    </xdr:from>
    <xdr:to>
      <xdr:col>55</xdr:col>
      <xdr:colOff>0</xdr:colOff>
      <xdr:row>107</xdr:row>
      <xdr:rowOff>159258</xdr:rowOff>
    </xdr:to>
    <xdr:cxnSp macro="">
      <xdr:nvCxnSpPr>
        <xdr:cNvPr id="218" name="直線コネクタ 217">
          <a:extLst>
            <a:ext uri="{FF2B5EF4-FFF2-40B4-BE49-F238E27FC236}">
              <a16:creationId xmlns:a16="http://schemas.microsoft.com/office/drawing/2014/main" id="{8D834EF0-FBE1-4604-A9CD-F35F54AF7788}"/>
            </a:ext>
          </a:extLst>
        </xdr:cNvPr>
        <xdr:cNvCxnSpPr/>
      </xdr:nvCxnSpPr>
      <xdr:spPr>
        <a:xfrm flipV="1">
          <a:off x="9639300" y="18501361"/>
          <a:ext cx="8382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108458</xdr:rowOff>
    </xdr:from>
    <xdr:to>
      <xdr:col>46</xdr:col>
      <xdr:colOff>38100</xdr:colOff>
      <xdr:row>108</xdr:row>
      <xdr:rowOff>38608</xdr:rowOff>
    </xdr:to>
    <xdr:sp macro="" textlink="">
      <xdr:nvSpPr>
        <xdr:cNvPr id="219" name="楕円 218">
          <a:extLst>
            <a:ext uri="{FF2B5EF4-FFF2-40B4-BE49-F238E27FC236}">
              <a16:creationId xmlns:a16="http://schemas.microsoft.com/office/drawing/2014/main" id="{9BCF7E87-5BC1-4BA7-928D-26563B2152E8}"/>
            </a:ext>
          </a:extLst>
        </xdr:cNvPr>
        <xdr:cNvSpPr/>
      </xdr:nvSpPr>
      <xdr:spPr>
        <a:xfrm>
          <a:off x="8699500" y="184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159258</xdr:rowOff>
    </xdr:from>
    <xdr:to>
      <xdr:col>50</xdr:col>
      <xdr:colOff>114300</xdr:colOff>
      <xdr:row>107</xdr:row>
      <xdr:rowOff>159258</xdr:rowOff>
    </xdr:to>
    <xdr:cxnSp macro="">
      <xdr:nvCxnSpPr>
        <xdr:cNvPr id="220" name="直線コネクタ 219">
          <a:extLst>
            <a:ext uri="{FF2B5EF4-FFF2-40B4-BE49-F238E27FC236}">
              <a16:creationId xmlns:a16="http://schemas.microsoft.com/office/drawing/2014/main" id="{CBD94687-58C5-4464-A2BA-447C8A6C81E6}"/>
            </a:ext>
          </a:extLst>
        </xdr:cNvPr>
        <xdr:cNvCxnSpPr/>
      </xdr:nvCxnSpPr>
      <xdr:spPr>
        <a:xfrm>
          <a:off x="8750300" y="18504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111888</xdr:rowOff>
    </xdr:from>
    <xdr:to>
      <xdr:col>41</xdr:col>
      <xdr:colOff>101600</xdr:colOff>
      <xdr:row>108</xdr:row>
      <xdr:rowOff>42038</xdr:rowOff>
    </xdr:to>
    <xdr:sp macro="" textlink="">
      <xdr:nvSpPr>
        <xdr:cNvPr id="221" name="楕円 220">
          <a:extLst>
            <a:ext uri="{FF2B5EF4-FFF2-40B4-BE49-F238E27FC236}">
              <a16:creationId xmlns:a16="http://schemas.microsoft.com/office/drawing/2014/main" id="{F7C9B8CA-D237-4EC9-88C3-4F95C0949A66}"/>
            </a:ext>
          </a:extLst>
        </xdr:cNvPr>
        <xdr:cNvSpPr/>
      </xdr:nvSpPr>
      <xdr:spPr>
        <a:xfrm>
          <a:off x="7810500" y="1845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159258</xdr:rowOff>
    </xdr:from>
    <xdr:to>
      <xdr:col>45</xdr:col>
      <xdr:colOff>177800</xdr:colOff>
      <xdr:row>107</xdr:row>
      <xdr:rowOff>162688</xdr:rowOff>
    </xdr:to>
    <xdr:cxnSp macro="">
      <xdr:nvCxnSpPr>
        <xdr:cNvPr id="222" name="直線コネクタ 221">
          <a:extLst>
            <a:ext uri="{FF2B5EF4-FFF2-40B4-BE49-F238E27FC236}">
              <a16:creationId xmlns:a16="http://schemas.microsoft.com/office/drawing/2014/main" id="{85F4261A-66E0-4820-8319-21BFFBFE40F8}"/>
            </a:ext>
          </a:extLst>
        </xdr:cNvPr>
        <xdr:cNvCxnSpPr/>
      </xdr:nvCxnSpPr>
      <xdr:spPr>
        <a:xfrm flipV="1">
          <a:off x="7861300" y="18504408"/>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113412</xdr:rowOff>
    </xdr:from>
    <xdr:to>
      <xdr:col>36</xdr:col>
      <xdr:colOff>165100</xdr:colOff>
      <xdr:row>108</xdr:row>
      <xdr:rowOff>43562</xdr:rowOff>
    </xdr:to>
    <xdr:sp macro="" textlink="">
      <xdr:nvSpPr>
        <xdr:cNvPr id="223" name="楕円 222">
          <a:extLst>
            <a:ext uri="{FF2B5EF4-FFF2-40B4-BE49-F238E27FC236}">
              <a16:creationId xmlns:a16="http://schemas.microsoft.com/office/drawing/2014/main" id="{293127EA-520E-4CE5-8A45-944B737CCA30}"/>
            </a:ext>
          </a:extLst>
        </xdr:cNvPr>
        <xdr:cNvSpPr/>
      </xdr:nvSpPr>
      <xdr:spPr>
        <a:xfrm>
          <a:off x="6921500" y="1845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162688</xdr:rowOff>
    </xdr:from>
    <xdr:to>
      <xdr:col>41</xdr:col>
      <xdr:colOff>50800</xdr:colOff>
      <xdr:row>107</xdr:row>
      <xdr:rowOff>164212</xdr:rowOff>
    </xdr:to>
    <xdr:cxnSp macro="">
      <xdr:nvCxnSpPr>
        <xdr:cNvPr id="224" name="直線コネクタ 223">
          <a:extLst>
            <a:ext uri="{FF2B5EF4-FFF2-40B4-BE49-F238E27FC236}">
              <a16:creationId xmlns:a16="http://schemas.microsoft.com/office/drawing/2014/main" id="{263C6E75-67E3-4152-A39F-E11935DD6530}"/>
            </a:ext>
          </a:extLst>
        </xdr:cNvPr>
        <xdr:cNvCxnSpPr/>
      </xdr:nvCxnSpPr>
      <xdr:spPr>
        <a:xfrm flipV="1">
          <a:off x="6972300" y="1850783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96665</xdr:rowOff>
    </xdr:from>
    <xdr:ext cx="469744" cy="259045"/>
    <xdr:sp macro="" textlink="">
      <xdr:nvSpPr>
        <xdr:cNvPr id="225" name="n_1aveValue【市民会館】&#10;一人当たり面積">
          <a:extLst>
            <a:ext uri="{FF2B5EF4-FFF2-40B4-BE49-F238E27FC236}">
              <a16:creationId xmlns:a16="http://schemas.microsoft.com/office/drawing/2014/main" id="{A8967CBD-AAE2-4E4C-8453-4D75C4B7EB56}"/>
            </a:ext>
          </a:extLst>
        </xdr:cNvPr>
        <xdr:cNvSpPr txBox="1"/>
      </xdr:nvSpPr>
      <xdr:spPr>
        <a:xfrm>
          <a:off x="93917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26" name="n_2aveValue【市民会館】&#10;一人当たり面積">
          <a:extLst>
            <a:ext uri="{FF2B5EF4-FFF2-40B4-BE49-F238E27FC236}">
              <a16:creationId xmlns:a16="http://schemas.microsoft.com/office/drawing/2014/main" id="{44EED80C-E6DC-41AF-B682-9D96304F8CAF}"/>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147717</xdr:rowOff>
    </xdr:from>
    <xdr:ext cx="469744" cy="259045"/>
    <xdr:sp macro="" textlink="">
      <xdr:nvSpPr>
        <xdr:cNvPr id="227" name="n_3aveValue【市民会館】&#10;一人当たり面積">
          <a:extLst>
            <a:ext uri="{FF2B5EF4-FFF2-40B4-BE49-F238E27FC236}">
              <a16:creationId xmlns:a16="http://schemas.microsoft.com/office/drawing/2014/main" id="{0E3206FE-8FC4-4CFC-B273-2A7D241467C9}"/>
            </a:ext>
          </a:extLst>
        </xdr:cNvPr>
        <xdr:cNvSpPr txBox="1"/>
      </xdr:nvSpPr>
      <xdr:spPr>
        <a:xfrm>
          <a:off x="7626427" y="181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228" name="n_4aveValue【市民会館】&#10;一人当たり面積">
          <a:extLst>
            <a:ext uri="{FF2B5EF4-FFF2-40B4-BE49-F238E27FC236}">
              <a16:creationId xmlns:a16="http://schemas.microsoft.com/office/drawing/2014/main" id="{AA34F37C-6EF4-4879-BEEF-AF4B8D86B0D3}"/>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29735</xdr:rowOff>
    </xdr:from>
    <xdr:ext cx="469744" cy="259045"/>
    <xdr:sp macro="" textlink="">
      <xdr:nvSpPr>
        <xdr:cNvPr id="229" name="n_1mainValue【市民会館】&#10;一人当たり面積">
          <a:extLst>
            <a:ext uri="{FF2B5EF4-FFF2-40B4-BE49-F238E27FC236}">
              <a16:creationId xmlns:a16="http://schemas.microsoft.com/office/drawing/2014/main" id="{9D77B353-C628-459C-A0ED-EB713B7B1C61}"/>
            </a:ext>
          </a:extLst>
        </xdr:cNvPr>
        <xdr:cNvSpPr txBox="1"/>
      </xdr:nvSpPr>
      <xdr:spPr>
        <a:xfrm>
          <a:off x="9391727"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29735</xdr:rowOff>
    </xdr:from>
    <xdr:ext cx="469744" cy="259045"/>
    <xdr:sp macro="" textlink="">
      <xdr:nvSpPr>
        <xdr:cNvPr id="230" name="n_2mainValue【市民会館】&#10;一人当たり面積">
          <a:extLst>
            <a:ext uri="{FF2B5EF4-FFF2-40B4-BE49-F238E27FC236}">
              <a16:creationId xmlns:a16="http://schemas.microsoft.com/office/drawing/2014/main" id="{28021582-9022-4CA3-965B-75BC1B62E6C6}"/>
            </a:ext>
          </a:extLst>
        </xdr:cNvPr>
        <xdr:cNvSpPr txBox="1"/>
      </xdr:nvSpPr>
      <xdr:spPr>
        <a:xfrm>
          <a:off x="8515427"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33165</xdr:rowOff>
    </xdr:from>
    <xdr:ext cx="469744" cy="259045"/>
    <xdr:sp macro="" textlink="">
      <xdr:nvSpPr>
        <xdr:cNvPr id="231" name="n_3mainValue【市民会館】&#10;一人当たり面積">
          <a:extLst>
            <a:ext uri="{FF2B5EF4-FFF2-40B4-BE49-F238E27FC236}">
              <a16:creationId xmlns:a16="http://schemas.microsoft.com/office/drawing/2014/main" id="{938EDA3A-AD71-4186-A708-B493671BBE7E}"/>
            </a:ext>
          </a:extLst>
        </xdr:cNvPr>
        <xdr:cNvSpPr txBox="1"/>
      </xdr:nvSpPr>
      <xdr:spPr>
        <a:xfrm>
          <a:off x="7626427" y="185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34689</xdr:rowOff>
    </xdr:from>
    <xdr:ext cx="469744" cy="259045"/>
    <xdr:sp macro="" textlink="">
      <xdr:nvSpPr>
        <xdr:cNvPr id="232" name="n_4mainValue【市民会館】&#10;一人当たり面積">
          <a:extLst>
            <a:ext uri="{FF2B5EF4-FFF2-40B4-BE49-F238E27FC236}">
              <a16:creationId xmlns:a16="http://schemas.microsoft.com/office/drawing/2014/main" id="{4242F21E-828F-41FD-BEDA-810B2CCE3913}"/>
            </a:ext>
          </a:extLst>
        </xdr:cNvPr>
        <xdr:cNvSpPr txBox="1"/>
      </xdr:nvSpPr>
      <xdr:spPr>
        <a:xfrm>
          <a:off x="6737427" y="185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33" name="正方形/長方形 232">
          <a:extLst>
            <a:ext uri="{FF2B5EF4-FFF2-40B4-BE49-F238E27FC236}">
              <a16:creationId xmlns:a16="http://schemas.microsoft.com/office/drawing/2014/main" id="{0FA8A1F6-0427-468E-8E62-6EB7D28396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34" name="正方形/長方形 233">
          <a:extLst>
            <a:ext uri="{FF2B5EF4-FFF2-40B4-BE49-F238E27FC236}">
              <a16:creationId xmlns:a16="http://schemas.microsoft.com/office/drawing/2014/main" id="{E9A72F7F-4781-4F36-81F3-569A049E02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35" name="正方形/長方形 234">
          <a:extLst>
            <a:ext uri="{FF2B5EF4-FFF2-40B4-BE49-F238E27FC236}">
              <a16:creationId xmlns:a16="http://schemas.microsoft.com/office/drawing/2014/main" id="{3EBB81F6-9BD4-4510-A52C-56E16C45D1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6" name="正方形/長方形 235">
          <a:extLst>
            <a:ext uri="{FF2B5EF4-FFF2-40B4-BE49-F238E27FC236}">
              <a16:creationId xmlns:a16="http://schemas.microsoft.com/office/drawing/2014/main" id="{36E854A1-055C-4E20-A3FC-5035F5A41D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7" name="正方形/長方形 236">
          <a:extLst>
            <a:ext uri="{FF2B5EF4-FFF2-40B4-BE49-F238E27FC236}">
              <a16:creationId xmlns:a16="http://schemas.microsoft.com/office/drawing/2014/main" id="{92846746-D2BA-4E6A-B3F9-8F5CE9D585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38" name="正方形/長方形 237">
          <a:extLst>
            <a:ext uri="{FF2B5EF4-FFF2-40B4-BE49-F238E27FC236}">
              <a16:creationId xmlns:a16="http://schemas.microsoft.com/office/drawing/2014/main" id="{4B566A22-677F-4DF3-9E14-4149C59684A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39" name="正方形/長方形 238">
          <a:extLst>
            <a:ext uri="{FF2B5EF4-FFF2-40B4-BE49-F238E27FC236}">
              <a16:creationId xmlns:a16="http://schemas.microsoft.com/office/drawing/2014/main" id="{8F76AF54-318D-481B-85C1-99878F8E94F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40" name="正方形/長方形 239">
          <a:extLst>
            <a:ext uri="{FF2B5EF4-FFF2-40B4-BE49-F238E27FC236}">
              <a16:creationId xmlns:a16="http://schemas.microsoft.com/office/drawing/2014/main" id="{B130A4D3-80B2-476A-ACAC-0C497BBC551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41" name="テキスト ボックス 240">
          <a:extLst>
            <a:ext uri="{FF2B5EF4-FFF2-40B4-BE49-F238E27FC236}">
              <a16:creationId xmlns:a16="http://schemas.microsoft.com/office/drawing/2014/main" id="{B0CD9520-E068-4EF9-8C0C-EE90C88CD0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42" name="直線コネクタ 241">
          <a:extLst>
            <a:ext uri="{FF2B5EF4-FFF2-40B4-BE49-F238E27FC236}">
              <a16:creationId xmlns:a16="http://schemas.microsoft.com/office/drawing/2014/main" id="{319E5E0C-DABD-4B5E-83EB-58DCBCA6CC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43" name="テキスト ボックス 242">
          <a:extLst>
            <a:ext uri="{FF2B5EF4-FFF2-40B4-BE49-F238E27FC236}">
              <a16:creationId xmlns:a16="http://schemas.microsoft.com/office/drawing/2014/main" id="{9E6C1B14-D3CA-4372-B5A0-E567F2BA961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44" name="直線コネクタ 243">
          <a:extLst>
            <a:ext uri="{FF2B5EF4-FFF2-40B4-BE49-F238E27FC236}">
              <a16:creationId xmlns:a16="http://schemas.microsoft.com/office/drawing/2014/main" id="{9263F988-FDC7-4CE0-AE1D-7925D84387F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45" name="テキスト ボックス 244">
          <a:extLst>
            <a:ext uri="{FF2B5EF4-FFF2-40B4-BE49-F238E27FC236}">
              <a16:creationId xmlns:a16="http://schemas.microsoft.com/office/drawing/2014/main" id="{68193C98-6DAE-4760-A76F-6B5371AF7B9A}"/>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46" name="直線コネクタ 245">
          <a:extLst>
            <a:ext uri="{FF2B5EF4-FFF2-40B4-BE49-F238E27FC236}">
              <a16:creationId xmlns:a16="http://schemas.microsoft.com/office/drawing/2014/main" id="{0BFDF751-8D49-408A-8117-3D998AD44AC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47" name="テキスト ボックス 246">
          <a:extLst>
            <a:ext uri="{FF2B5EF4-FFF2-40B4-BE49-F238E27FC236}">
              <a16:creationId xmlns:a16="http://schemas.microsoft.com/office/drawing/2014/main" id="{6D728B2D-504F-4E7F-BD62-946A406C82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48" name="直線コネクタ 247">
          <a:extLst>
            <a:ext uri="{FF2B5EF4-FFF2-40B4-BE49-F238E27FC236}">
              <a16:creationId xmlns:a16="http://schemas.microsoft.com/office/drawing/2014/main" id="{9DA4B838-5474-4E43-8920-8944DF9CE7B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49" name="テキスト ボックス 248">
          <a:extLst>
            <a:ext uri="{FF2B5EF4-FFF2-40B4-BE49-F238E27FC236}">
              <a16:creationId xmlns:a16="http://schemas.microsoft.com/office/drawing/2014/main" id="{5BE3D92F-1631-4BD0-8836-B17E0533800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50" name="直線コネクタ 249">
          <a:extLst>
            <a:ext uri="{FF2B5EF4-FFF2-40B4-BE49-F238E27FC236}">
              <a16:creationId xmlns:a16="http://schemas.microsoft.com/office/drawing/2014/main" id="{4674EEDA-2FE2-47EF-B764-E24F9C25E68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51" name="テキスト ボックス 250">
          <a:extLst>
            <a:ext uri="{FF2B5EF4-FFF2-40B4-BE49-F238E27FC236}">
              <a16:creationId xmlns:a16="http://schemas.microsoft.com/office/drawing/2014/main" id="{0DA42F24-FF39-4F78-BAE3-7E3483DE869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52" name="直線コネクタ 251">
          <a:extLst>
            <a:ext uri="{FF2B5EF4-FFF2-40B4-BE49-F238E27FC236}">
              <a16:creationId xmlns:a16="http://schemas.microsoft.com/office/drawing/2014/main" id="{2299037D-6370-48B3-8264-C7C2D42D775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53" name="テキスト ボックス 252">
          <a:extLst>
            <a:ext uri="{FF2B5EF4-FFF2-40B4-BE49-F238E27FC236}">
              <a16:creationId xmlns:a16="http://schemas.microsoft.com/office/drawing/2014/main" id="{DC72B870-F5E5-487B-A4EB-B980FAC37AAC}"/>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54" name="直線コネクタ 253">
          <a:extLst>
            <a:ext uri="{FF2B5EF4-FFF2-40B4-BE49-F238E27FC236}">
              <a16:creationId xmlns:a16="http://schemas.microsoft.com/office/drawing/2014/main" id="{A779D9B7-1979-4285-A0BB-C011ADBE1F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55" name="【一般廃棄物処理施設】&#10;有形固定資産減価償却率グラフ枠">
          <a:extLst>
            <a:ext uri="{FF2B5EF4-FFF2-40B4-BE49-F238E27FC236}">
              <a16:creationId xmlns:a16="http://schemas.microsoft.com/office/drawing/2014/main" id="{075D4A1C-A76D-4133-8FD4-72F823D077C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100965</xdr:rowOff>
    </xdr:from>
    <xdr:to>
      <xdr:col>85</xdr:col>
      <xdr:colOff>126364</xdr:colOff>
      <xdr:row>42</xdr:row>
      <xdr:rowOff>43815</xdr:rowOff>
    </xdr:to>
    <xdr:cxnSp macro="">
      <xdr:nvCxnSpPr>
        <xdr:cNvPr id="256" name="直線コネクタ 255">
          <a:extLst>
            <a:ext uri="{FF2B5EF4-FFF2-40B4-BE49-F238E27FC236}">
              <a16:creationId xmlns:a16="http://schemas.microsoft.com/office/drawing/2014/main" id="{7F6E50EC-C085-41BE-93BF-8C7F42A58559}"/>
            </a:ext>
          </a:extLst>
        </xdr:cNvPr>
        <xdr:cNvCxnSpPr/>
      </xdr:nvCxnSpPr>
      <xdr:spPr>
        <a:xfrm flipV="1">
          <a:off x="16318864" y="6101715"/>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47642</xdr:rowOff>
    </xdr:from>
    <xdr:ext cx="405111" cy="259045"/>
    <xdr:sp macro="" textlink="">
      <xdr:nvSpPr>
        <xdr:cNvPr id="257" name="【一般廃棄物処理施設】&#10;有形固定資産減価償却率最小値テキスト">
          <a:extLst>
            <a:ext uri="{FF2B5EF4-FFF2-40B4-BE49-F238E27FC236}">
              <a16:creationId xmlns:a16="http://schemas.microsoft.com/office/drawing/2014/main" id="{28F877BC-65EB-4839-91C7-1C7D77444776}"/>
            </a:ext>
          </a:extLst>
        </xdr:cNvPr>
        <xdr:cNvSpPr txBox="1"/>
      </xdr:nvSpPr>
      <xdr:spPr>
        <a:xfrm>
          <a:off x="16357600" y="724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43815</xdr:rowOff>
    </xdr:from>
    <xdr:to>
      <xdr:col>86</xdr:col>
      <xdr:colOff>25400</xdr:colOff>
      <xdr:row>42</xdr:row>
      <xdr:rowOff>43815</xdr:rowOff>
    </xdr:to>
    <xdr:cxnSp macro="">
      <xdr:nvCxnSpPr>
        <xdr:cNvPr id="258" name="直線コネクタ 257">
          <a:extLst>
            <a:ext uri="{FF2B5EF4-FFF2-40B4-BE49-F238E27FC236}">
              <a16:creationId xmlns:a16="http://schemas.microsoft.com/office/drawing/2014/main" id="{C9B3CA47-FD6F-4578-A168-14308A3386AF}"/>
            </a:ext>
          </a:extLst>
        </xdr:cNvPr>
        <xdr:cNvCxnSpPr/>
      </xdr:nvCxnSpPr>
      <xdr:spPr>
        <a:xfrm>
          <a:off x="16230600" y="7244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47642</xdr:rowOff>
    </xdr:from>
    <xdr:ext cx="405111" cy="259045"/>
    <xdr:sp macro="" textlink="">
      <xdr:nvSpPr>
        <xdr:cNvPr id="259" name="【一般廃棄物処理施設】&#10;有形固定資産減価償却率最大値テキスト">
          <a:extLst>
            <a:ext uri="{FF2B5EF4-FFF2-40B4-BE49-F238E27FC236}">
              <a16:creationId xmlns:a16="http://schemas.microsoft.com/office/drawing/2014/main" id="{D58E36FD-A613-4E16-94D0-96A36FB6081B}"/>
            </a:ext>
          </a:extLst>
        </xdr:cNvPr>
        <xdr:cNvSpPr txBox="1"/>
      </xdr:nvSpPr>
      <xdr:spPr>
        <a:xfrm>
          <a:off x="16357600" y="587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100965</xdr:rowOff>
    </xdr:from>
    <xdr:to>
      <xdr:col>86</xdr:col>
      <xdr:colOff>25400</xdr:colOff>
      <xdr:row>35</xdr:row>
      <xdr:rowOff>100965</xdr:rowOff>
    </xdr:to>
    <xdr:cxnSp macro="">
      <xdr:nvCxnSpPr>
        <xdr:cNvPr id="260" name="直線コネクタ 259">
          <a:extLst>
            <a:ext uri="{FF2B5EF4-FFF2-40B4-BE49-F238E27FC236}">
              <a16:creationId xmlns:a16="http://schemas.microsoft.com/office/drawing/2014/main" id="{D2BD93C5-3E9C-4D04-BFFB-8EFEEC2BE3C4}"/>
            </a:ext>
          </a:extLst>
        </xdr:cNvPr>
        <xdr:cNvCxnSpPr/>
      </xdr:nvCxnSpPr>
      <xdr:spPr>
        <a:xfrm>
          <a:off x="16230600" y="610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83837</xdr:rowOff>
    </xdr:from>
    <xdr:ext cx="405111" cy="259045"/>
    <xdr:sp macro="" textlink="">
      <xdr:nvSpPr>
        <xdr:cNvPr id="261" name="【一般廃棄物処理施設】&#10;有形固定資産減価償却率平均値テキスト">
          <a:extLst>
            <a:ext uri="{FF2B5EF4-FFF2-40B4-BE49-F238E27FC236}">
              <a16:creationId xmlns:a16="http://schemas.microsoft.com/office/drawing/2014/main" id="{B2029045-12FB-47B4-81C7-F8A5305CBFB1}"/>
            </a:ext>
          </a:extLst>
        </xdr:cNvPr>
        <xdr:cNvSpPr txBox="1"/>
      </xdr:nvSpPr>
      <xdr:spPr>
        <a:xfrm>
          <a:off x="16357600" y="659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105410</xdr:rowOff>
    </xdr:from>
    <xdr:to>
      <xdr:col>85</xdr:col>
      <xdr:colOff>177800</xdr:colOff>
      <xdr:row>39</xdr:row>
      <xdr:rowOff>35560</xdr:rowOff>
    </xdr:to>
    <xdr:sp macro="" textlink="">
      <xdr:nvSpPr>
        <xdr:cNvPr id="262" name="フローチャート: 判断 261">
          <a:extLst>
            <a:ext uri="{FF2B5EF4-FFF2-40B4-BE49-F238E27FC236}">
              <a16:creationId xmlns:a16="http://schemas.microsoft.com/office/drawing/2014/main" id="{3747433B-9800-441D-B1C7-E46B1AFF6581}"/>
            </a:ext>
          </a:extLst>
        </xdr:cNvPr>
        <xdr:cNvSpPr/>
      </xdr:nvSpPr>
      <xdr:spPr>
        <a:xfrm>
          <a:off x="162687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74930</xdr:rowOff>
    </xdr:from>
    <xdr:to>
      <xdr:col>81</xdr:col>
      <xdr:colOff>101600</xdr:colOff>
      <xdr:row>39</xdr:row>
      <xdr:rowOff>5080</xdr:rowOff>
    </xdr:to>
    <xdr:sp macro="" textlink="">
      <xdr:nvSpPr>
        <xdr:cNvPr id="263" name="フローチャート: 判断 262">
          <a:extLst>
            <a:ext uri="{FF2B5EF4-FFF2-40B4-BE49-F238E27FC236}">
              <a16:creationId xmlns:a16="http://schemas.microsoft.com/office/drawing/2014/main" id="{1EA03E05-9C10-40C7-9B0D-1916A6F62C8A}"/>
            </a:ext>
          </a:extLst>
        </xdr:cNvPr>
        <xdr:cNvSpPr/>
      </xdr:nvSpPr>
      <xdr:spPr>
        <a:xfrm>
          <a:off x="15430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113030</xdr:rowOff>
    </xdr:from>
    <xdr:to>
      <xdr:col>76</xdr:col>
      <xdr:colOff>165100</xdr:colOff>
      <xdr:row>39</xdr:row>
      <xdr:rowOff>43180</xdr:rowOff>
    </xdr:to>
    <xdr:sp macro="" textlink="">
      <xdr:nvSpPr>
        <xdr:cNvPr id="264" name="フローチャート: 判断 263">
          <a:extLst>
            <a:ext uri="{FF2B5EF4-FFF2-40B4-BE49-F238E27FC236}">
              <a16:creationId xmlns:a16="http://schemas.microsoft.com/office/drawing/2014/main" id="{B0DD1A7E-13DA-4570-A2AE-3EC18D5580D7}"/>
            </a:ext>
          </a:extLst>
        </xdr:cNvPr>
        <xdr:cNvSpPr/>
      </xdr:nvSpPr>
      <xdr:spPr>
        <a:xfrm>
          <a:off x="14541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71120</xdr:rowOff>
    </xdr:from>
    <xdr:to>
      <xdr:col>72</xdr:col>
      <xdr:colOff>38100</xdr:colOff>
      <xdr:row>39</xdr:row>
      <xdr:rowOff>1270</xdr:rowOff>
    </xdr:to>
    <xdr:sp macro="" textlink="">
      <xdr:nvSpPr>
        <xdr:cNvPr id="265" name="フローチャート: 判断 264">
          <a:extLst>
            <a:ext uri="{FF2B5EF4-FFF2-40B4-BE49-F238E27FC236}">
              <a16:creationId xmlns:a16="http://schemas.microsoft.com/office/drawing/2014/main" id="{438C1A47-C155-4A90-B08E-AD19052A014E}"/>
            </a:ext>
          </a:extLst>
        </xdr:cNvPr>
        <xdr:cNvSpPr/>
      </xdr:nvSpPr>
      <xdr:spPr>
        <a:xfrm>
          <a:off x="13652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133985</xdr:rowOff>
    </xdr:from>
    <xdr:to>
      <xdr:col>67</xdr:col>
      <xdr:colOff>101600</xdr:colOff>
      <xdr:row>38</xdr:row>
      <xdr:rowOff>64135</xdr:rowOff>
    </xdr:to>
    <xdr:sp macro="" textlink="">
      <xdr:nvSpPr>
        <xdr:cNvPr id="266" name="フローチャート: 判断 265">
          <a:extLst>
            <a:ext uri="{FF2B5EF4-FFF2-40B4-BE49-F238E27FC236}">
              <a16:creationId xmlns:a16="http://schemas.microsoft.com/office/drawing/2014/main" id="{9FB35FAE-AA97-4139-A952-12BED0ADF1F3}"/>
            </a:ext>
          </a:extLst>
        </xdr:cNvPr>
        <xdr:cNvSpPr/>
      </xdr:nvSpPr>
      <xdr:spPr>
        <a:xfrm>
          <a:off x="12763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67" name="テキスト ボックス 266">
          <a:extLst>
            <a:ext uri="{FF2B5EF4-FFF2-40B4-BE49-F238E27FC236}">
              <a16:creationId xmlns:a16="http://schemas.microsoft.com/office/drawing/2014/main" id="{6B75BC8C-3830-4EAE-8833-7795B7584A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68" name="テキスト ボックス 267">
          <a:extLst>
            <a:ext uri="{FF2B5EF4-FFF2-40B4-BE49-F238E27FC236}">
              <a16:creationId xmlns:a16="http://schemas.microsoft.com/office/drawing/2014/main" id="{E0D7F933-1C6E-4121-9206-58F845BAFA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69" name="テキスト ボックス 268">
          <a:extLst>
            <a:ext uri="{FF2B5EF4-FFF2-40B4-BE49-F238E27FC236}">
              <a16:creationId xmlns:a16="http://schemas.microsoft.com/office/drawing/2014/main" id="{EA4D974E-DF1E-466C-8F9D-2BA4B935C51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70" name="テキスト ボックス 269">
          <a:extLst>
            <a:ext uri="{FF2B5EF4-FFF2-40B4-BE49-F238E27FC236}">
              <a16:creationId xmlns:a16="http://schemas.microsoft.com/office/drawing/2014/main" id="{83D8E216-A840-4927-B323-350A40E216E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71" name="テキスト ボックス 270">
          <a:extLst>
            <a:ext uri="{FF2B5EF4-FFF2-40B4-BE49-F238E27FC236}">
              <a16:creationId xmlns:a16="http://schemas.microsoft.com/office/drawing/2014/main" id="{B27C6935-EF7B-472C-BBEC-5E27769D916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116840</xdr:rowOff>
    </xdr:from>
    <xdr:to>
      <xdr:col>85</xdr:col>
      <xdr:colOff>177800</xdr:colOff>
      <xdr:row>36</xdr:row>
      <xdr:rowOff>46990</xdr:rowOff>
    </xdr:to>
    <xdr:sp macro="" textlink="">
      <xdr:nvSpPr>
        <xdr:cNvPr id="272" name="楕円 271">
          <a:extLst>
            <a:ext uri="{FF2B5EF4-FFF2-40B4-BE49-F238E27FC236}">
              <a16:creationId xmlns:a16="http://schemas.microsoft.com/office/drawing/2014/main" id="{4AB1139A-B521-4603-89F4-7FF66622D45E}"/>
            </a:ext>
          </a:extLst>
        </xdr:cNvPr>
        <xdr:cNvSpPr/>
      </xdr:nvSpPr>
      <xdr:spPr>
        <a:xfrm>
          <a:off x="162687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31767</xdr:rowOff>
    </xdr:from>
    <xdr:ext cx="405111" cy="259045"/>
    <xdr:sp macro="" textlink="">
      <xdr:nvSpPr>
        <xdr:cNvPr id="273" name="【一般廃棄物処理施設】&#10;有形固定資産減価償却率該当値テキスト">
          <a:extLst>
            <a:ext uri="{FF2B5EF4-FFF2-40B4-BE49-F238E27FC236}">
              <a16:creationId xmlns:a16="http://schemas.microsoft.com/office/drawing/2014/main" id="{FB62ABA6-C9E3-43B9-BED1-121E094EBA17}"/>
            </a:ext>
          </a:extLst>
        </xdr:cNvPr>
        <xdr:cNvSpPr txBox="1"/>
      </xdr:nvSpPr>
      <xdr:spPr>
        <a:xfrm>
          <a:off x="16357600" y="6032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63500</xdr:rowOff>
    </xdr:from>
    <xdr:to>
      <xdr:col>81</xdr:col>
      <xdr:colOff>101600</xdr:colOff>
      <xdr:row>35</xdr:row>
      <xdr:rowOff>165100</xdr:rowOff>
    </xdr:to>
    <xdr:sp macro="" textlink="">
      <xdr:nvSpPr>
        <xdr:cNvPr id="274" name="楕円 273">
          <a:extLst>
            <a:ext uri="{FF2B5EF4-FFF2-40B4-BE49-F238E27FC236}">
              <a16:creationId xmlns:a16="http://schemas.microsoft.com/office/drawing/2014/main" id="{186D0CED-2375-41AF-8896-34458F93E2BE}"/>
            </a:ext>
          </a:extLst>
        </xdr:cNvPr>
        <xdr:cNvSpPr/>
      </xdr:nvSpPr>
      <xdr:spPr>
        <a:xfrm>
          <a:off x="15430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114300</xdr:rowOff>
    </xdr:from>
    <xdr:to>
      <xdr:col>85</xdr:col>
      <xdr:colOff>127000</xdr:colOff>
      <xdr:row>35</xdr:row>
      <xdr:rowOff>167640</xdr:rowOff>
    </xdr:to>
    <xdr:cxnSp macro="">
      <xdr:nvCxnSpPr>
        <xdr:cNvPr id="275" name="直線コネクタ 274">
          <a:extLst>
            <a:ext uri="{FF2B5EF4-FFF2-40B4-BE49-F238E27FC236}">
              <a16:creationId xmlns:a16="http://schemas.microsoft.com/office/drawing/2014/main" id="{F42F2D72-2244-4C15-BA2F-2A27AB5396EA}"/>
            </a:ext>
          </a:extLst>
        </xdr:cNvPr>
        <xdr:cNvCxnSpPr/>
      </xdr:nvCxnSpPr>
      <xdr:spPr>
        <a:xfrm>
          <a:off x="15481300" y="611505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8255</xdr:rowOff>
    </xdr:from>
    <xdr:to>
      <xdr:col>76</xdr:col>
      <xdr:colOff>165100</xdr:colOff>
      <xdr:row>35</xdr:row>
      <xdr:rowOff>109855</xdr:rowOff>
    </xdr:to>
    <xdr:sp macro="" textlink="">
      <xdr:nvSpPr>
        <xdr:cNvPr id="276" name="楕円 275">
          <a:extLst>
            <a:ext uri="{FF2B5EF4-FFF2-40B4-BE49-F238E27FC236}">
              <a16:creationId xmlns:a16="http://schemas.microsoft.com/office/drawing/2014/main" id="{4136EF50-292B-41B5-A1FB-3591EDE6C3E3}"/>
            </a:ext>
          </a:extLst>
        </xdr:cNvPr>
        <xdr:cNvSpPr/>
      </xdr:nvSpPr>
      <xdr:spPr>
        <a:xfrm>
          <a:off x="14541500" y="600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59055</xdr:rowOff>
    </xdr:from>
    <xdr:to>
      <xdr:col>81</xdr:col>
      <xdr:colOff>50800</xdr:colOff>
      <xdr:row>35</xdr:row>
      <xdr:rowOff>114300</xdr:rowOff>
    </xdr:to>
    <xdr:cxnSp macro="">
      <xdr:nvCxnSpPr>
        <xdr:cNvPr id="277" name="直線コネクタ 276">
          <a:extLst>
            <a:ext uri="{FF2B5EF4-FFF2-40B4-BE49-F238E27FC236}">
              <a16:creationId xmlns:a16="http://schemas.microsoft.com/office/drawing/2014/main" id="{D8D739E5-D075-4516-AF1F-FBE966C55D37}"/>
            </a:ext>
          </a:extLst>
        </xdr:cNvPr>
        <xdr:cNvCxnSpPr/>
      </xdr:nvCxnSpPr>
      <xdr:spPr>
        <a:xfrm>
          <a:off x="14592300" y="60598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135890</xdr:rowOff>
    </xdr:from>
    <xdr:to>
      <xdr:col>72</xdr:col>
      <xdr:colOff>38100</xdr:colOff>
      <xdr:row>35</xdr:row>
      <xdr:rowOff>66040</xdr:rowOff>
    </xdr:to>
    <xdr:sp macro="" textlink="">
      <xdr:nvSpPr>
        <xdr:cNvPr id="278" name="楕円 277">
          <a:extLst>
            <a:ext uri="{FF2B5EF4-FFF2-40B4-BE49-F238E27FC236}">
              <a16:creationId xmlns:a16="http://schemas.microsoft.com/office/drawing/2014/main" id="{EF338625-8853-4327-9B37-1EF0CB493B19}"/>
            </a:ext>
          </a:extLst>
        </xdr:cNvPr>
        <xdr:cNvSpPr/>
      </xdr:nvSpPr>
      <xdr:spPr>
        <a:xfrm>
          <a:off x="136525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15240</xdr:rowOff>
    </xdr:from>
    <xdr:to>
      <xdr:col>76</xdr:col>
      <xdr:colOff>114300</xdr:colOff>
      <xdr:row>35</xdr:row>
      <xdr:rowOff>59055</xdr:rowOff>
    </xdr:to>
    <xdr:cxnSp macro="">
      <xdr:nvCxnSpPr>
        <xdr:cNvPr id="279" name="直線コネクタ 278">
          <a:extLst>
            <a:ext uri="{FF2B5EF4-FFF2-40B4-BE49-F238E27FC236}">
              <a16:creationId xmlns:a16="http://schemas.microsoft.com/office/drawing/2014/main" id="{93276EFE-D55E-4590-AE66-B55E7E793577}"/>
            </a:ext>
          </a:extLst>
        </xdr:cNvPr>
        <xdr:cNvCxnSpPr/>
      </xdr:nvCxnSpPr>
      <xdr:spPr>
        <a:xfrm>
          <a:off x="13703300" y="60159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90170</xdr:rowOff>
    </xdr:from>
    <xdr:to>
      <xdr:col>67</xdr:col>
      <xdr:colOff>101600</xdr:colOff>
      <xdr:row>35</xdr:row>
      <xdr:rowOff>20320</xdr:rowOff>
    </xdr:to>
    <xdr:sp macro="" textlink="">
      <xdr:nvSpPr>
        <xdr:cNvPr id="280" name="楕円 279">
          <a:extLst>
            <a:ext uri="{FF2B5EF4-FFF2-40B4-BE49-F238E27FC236}">
              <a16:creationId xmlns:a16="http://schemas.microsoft.com/office/drawing/2014/main" id="{BD8384D2-148D-4CB9-8F29-A979B5313578}"/>
            </a:ext>
          </a:extLst>
        </xdr:cNvPr>
        <xdr:cNvSpPr/>
      </xdr:nvSpPr>
      <xdr:spPr>
        <a:xfrm>
          <a:off x="12763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140970</xdr:rowOff>
    </xdr:from>
    <xdr:to>
      <xdr:col>71</xdr:col>
      <xdr:colOff>177800</xdr:colOff>
      <xdr:row>35</xdr:row>
      <xdr:rowOff>15240</xdr:rowOff>
    </xdr:to>
    <xdr:cxnSp macro="">
      <xdr:nvCxnSpPr>
        <xdr:cNvPr id="281" name="直線コネクタ 280">
          <a:extLst>
            <a:ext uri="{FF2B5EF4-FFF2-40B4-BE49-F238E27FC236}">
              <a16:creationId xmlns:a16="http://schemas.microsoft.com/office/drawing/2014/main" id="{BD6D43F7-354F-4E60-A330-62C195F6E11C}"/>
            </a:ext>
          </a:extLst>
        </xdr:cNvPr>
        <xdr:cNvCxnSpPr/>
      </xdr:nvCxnSpPr>
      <xdr:spPr>
        <a:xfrm>
          <a:off x="12814300" y="59702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167657</xdr:rowOff>
    </xdr:from>
    <xdr:ext cx="405111" cy="259045"/>
    <xdr:sp macro="" textlink="">
      <xdr:nvSpPr>
        <xdr:cNvPr id="282" name="n_1aveValue【一般廃棄物処理施設】&#10;有形固定資産減価償却率">
          <a:extLst>
            <a:ext uri="{FF2B5EF4-FFF2-40B4-BE49-F238E27FC236}">
              <a16:creationId xmlns:a16="http://schemas.microsoft.com/office/drawing/2014/main" id="{9E06F36D-B918-4215-81F5-36324E8D2ACD}"/>
            </a:ext>
          </a:extLst>
        </xdr:cNvPr>
        <xdr:cNvSpPr txBox="1"/>
      </xdr:nvSpPr>
      <xdr:spPr>
        <a:xfrm>
          <a:off x="15266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34307</xdr:rowOff>
    </xdr:from>
    <xdr:ext cx="405111" cy="259045"/>
    <xdr:sp macro="" textlink="">
      <xdr:nvSpPr>
        <xdr:cNvPr id="283" name="n_2aveValue【一般廃棄物処理施設】&#10;有形固定資産減価償却率">
          <a:extLst>
            <a:ext uri="{FF2B5EF4-FFF2-40B4-BE49-F238E27FC236}">
              <a16:creationId xmlns:a16="http://schemas.microsoft.com/office/drawing/2014/main" id="{3DBC73BB-96E4-4688-BE4D-B359E5A77C5C}"/>
            </a:ext>
          </a:extLst>
        </xdr:cNvPr>
        <xdr:cNvSpPr txBox="1"/>
      </xdr:nvSpPr>
      <xdr:spPr>
        <a:xfrm>
          <a:off x="14389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163847</xdr:rowOff>
    </xdr:from>
    <xdr:ext cx="405111" cy="259045"/>
    <xdr:sp macro="" textlink="">
      <xdr:nvSpPr>
        <xdr:cNvPr id="284" name="n_3aveValue【一般廃棄物処理施設】&#10;有形固定資産減価償却率">
          <a:extLst>
            <a:ext uri="{FF2B5EF4-FFF2-40B4-BE49-F238E27FC236}">
              <a16:creationId xmlns:a16="http://schemas.microsoft.com/office/drawing/2014/main" id="{F122DDE5-0EF1-4819-9ACD-6A1A8E098489}"/>
            </a:ext>
          </a:extLst>
        </xdr:cNvPr>
        <xdr:cNvSpPr txBox="1"/>
      </xdr:nvSpPr>
      <xdr:spPr>
        <a:xfrm>
          <a:off x="13500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55262</xdr:rowOff>
    </xdr:from>
    <xdr:ext cx="405111" cy="259045"/>
    <xdr:sp macro="" textlink="">
      <xdr:nvSpPr>
        <xdr:cNvPr id="285" name="n_4aveValue【一般廃棄物処理施設】&#10;有形固定資産減価償却率">
          <a:extLst>
            <a:ext uri="{FF2B5EF4-FFF2-40B4-BE49-F238E27FC236}">
              <a16:creationId xmlns:a16="http://schemas.microsoft.com/office/drawing/2014/main" id="{2D72A302-C341-4370-98C0-FA31089C3B2A}"/>
            </a:ext>
          </a:extLst>
        </xdr:cNvPr>
        <xdr:cNvSpPr txBox="1"/>
      </xdr:nvSpPr>
      <xdr:spPr>
        <a:xfrm>
          <a:off x="12611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10177</xdr:rowOff>
    </xdr:from>
    <xdr:ext cx="405111" cy="259045"/>
    <xdr:sp macro="" textlink="">
      <xdr:nvSpPr>
        <xdr:cNvPr id="286" name="n_1mainValue【一般廃棄物処理施設】&#10;有形固定資産減価償却率">
          <a:extLst>
            <a:ext uri="{FF2B5EF4-FFF2-40B4-BE49-F238E27FC236}">
              <a16:creationId xmlns:a16="http://schemas.microsoft.com/office/drawing/2014/main" id="{0CB89518-9485-4B03-9824-EBA8626FA89D}"/>
            </a:ext>
          </a:extLst>
        </xdr:cNvPr>
        <xdr:cNvSpPr txBox="1"/>
      </xdr:nvSpPr>
      <xdr:spPr>
        <a:xfrm>
          <a:off x="152660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126382</xdr:rowOff>
    </xdr:from>
    <xdr:ext cx="405111" cy="259045"/>
    <xdr:sp macro="" textlink="">
      <xdr:nvSpPr>
        <xdr:cNvPr id="287" name="n_2mainValue【一般廃棄物処理施設】&#10;有形固定資産減価償却率">
          <a:extLst>
            <a:ext uri="{FF2B5EF4-FFF2-40B4-BE49-F238E27FC236}">
              <a16:creationId xmlns:a16="http://schemas.microsoft.com/office/drawing/2014/main" id="{69B029B4-9A91-4B58-AF7A-23516924E5DA}"/>
            </a:ext>
          </a:extLst>
        </xdr:cNvPr>
        <xdr:cNvSpPr txBox="1"/>
      </xdr:nvSpPr>
      <xdr:spPr>
        <a:xfrm>
          <a:off x="1438974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82567</xdr:rowOff>
    </xdr:from>
    <xdr:ext cx="405111" cy="259045"/>
    <xdr:sp macro="" textlink="">
      <xdr:nvSpPr>
        <xdr:cNvPr id="288" name="n_3mainValue【一般廃棄物処理施設】&#10;有形固定資産減価償却率">
          <a:extLst>
            <a:ext uri="{FF2B5EF4-FFF2-40B4-BE49-F238E27FC236}">
              <a16:creationId xmlns:a16="http://schemas.microsoft.com/office/drawing/2014/main" id="{4528EB95-738C-4013-ACC4-81568EFC30F2}"/>
            </a:ext>
          </a:extLst>
        </xdr:cNvPr>
        <xdr:cNvSpPr txBox="1"/>
      </xdr:nvSpPr>
      <xdr:spPr>
        <a:xfrm>
          <a:off x="1350074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36847</xdr:rowOff>
    </xdr:from>
    <xdr:ext cx="405111" cy="259045"/>
    <xdr:sp macro="" textlink="">
      <xdr:nvSpPr>
        <xdr:cNvPr id="289" name="n_4mainValue【一般廃棄物処理施設】&#10;有形固定資産減価償却率">
          <a:extLst>
            <a:ext uri="{FF2B5EF4-FFF2-40B4-BE49-F238E27FC236}">
              <a16:creationId xmlns:a16="http://schemas.microsoft.com/office/drawing/2014/main" id="{462EA1BA-5862-4F47-AFE9-43FFBE2B7F0D}"/>
            </a:ext>
          </a:extLst>
        </xdr:cNvPr>
        <xdr:cNvSpPr txBox="1"/>
      </xdr:nvSpPr>
      <xdr:spPr>
        <a:xfrm>
          <a:off x="126117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0" name="正方形/長方形 289">
          <a:extLst>
            <a:ext uri="{FF2B5EF4-FFF2-40B4-BE49-F238E27FC236}">
              <a16:creationId xmlns:a16="http://schemas.microsoft.com/office/drawing/2014/main" id="{B9C0F5D6-8775-4F32-AA39-4601DB5529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1" name="正方形/長方形 290">
          <a:extLst>
            <a:ext uri="{FF2B5EF4-FFF2-40B4-BE49-F238E27FC236}">
              <a16:creationId xmlns:a16="http://schemas.microsoft.com/office/drawing/2014/main" id="{B2B16B13-D17A-4B55-8DA9-A914FF0C30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2" name="正方形/長方形 291">
          <a:extLst>
            <a:ext uri="{FF2B5EF4-FFF2-40B4-BE49-F238E27FC236}">
              <a16:creationId xmlns:a16="http://schemas.microsoft.com/office/drawing/2014/main" id="{383C9928-0EE0-408B-8740-8EEDD5D623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3" name="正方形/長方形 292">
          <a:extLst>
            <a:ext uri="{FF2B5EF4-FFF2-40B4-BE49-F238E27FC236}">
              <a16:creationId xmlns:a16="http://schemas.microsoft.com/office/drawing/2014/main" id="{C457BD8A-7576-48C1-ACAF-3E78B7402C2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4" name="正方形/長方形 293">
          <a:extLst>
            <a:ext uri="{FF2B5EF4-FFF2-40B4-BE49-F238E27FC236}">
              <a16:creationId xmlns:a16="http://schemas.microsoft.com/office/drawing/2014/main" id="{99CD9FF6-076E-4C18-A814-A3CBCBD8BFA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5" name="正方形/長方形 294">
          <a:extLst>
            <a:ext uri="{FF2B5EF4-FFF2-40B4-BE49-F238E27FC236}">
              <a16:creationId xmlns:a16="http://schemas.microsoft.com/office/drawing/2014/main" id="{CCCD12A8-52E2-4B9E-B5BC-61508A2FEC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6" name="正方形/長方形 295">
          <a:extLst>
            <a:ext uri="{FF2B5EF4-FFF2-40B4-BE49-F238E27FC236}">
              <a16:creationId xmlns:a16="http://schemas.microsoft.com/office/drawing/2014/main" id="{EDEE9065-AD31-477D-9180-E57034E2DE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7" name="正方形/長方形 296">
          <a:extLst>
            <a:ext uri="{FF2B5EF4-FFF2-40B4-BE49-F238E27FC236}">
              <a16:creationId xmlns:a16="http://schemas.microsoft.com/office/drawing/2014/main" id="{09FA0D6E-2546-41BD-A493-B31A1F0F39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98" name="テキスト ボックス 297">
          <a:extLst>
            <a:ext uri="{FF2B5EF4-FFF2-40B4-BE49-F238E27FC236}">
              <a16:creationId xmlns:a16="http://schemas.microsoft.com/office/drawing/2014/main" id="{A966F258-6355-4F19-89A7-B9DB5E5BFC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99" name="直線コネクタ 298">
          <a:extLst>
            <a:ext uri="{FF2B5EF4-FFF2-40B4-BE49-F238E27FC236}">
              <a16:creationId xmlns:a16="http://schemas.microsoft.com/office/drawing/2014/main" id="{40DCE1A9-EB67-466C-8295-193BF10A99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00" name="直線コネクタ 299">
          <a:extLst>
            <a:ext uri="{FF2B5EF4-FFF2-40B4-BE49-F238E27FC236}">
              <a16:creationId xmlns:a16="http://schemas.microsoft.com/office/drawing/2014/main" id="{E9E71D55-097B-403B-B95E-6E8310F5BD3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01" name="テキスト ボックス 300">
          <a:extLst>
            <a:ext uri="{FF2B5EF4-FFF2-40B4-BE49-F238E27FC236}">
              <a16:creationId xmlns:a16="http://schemas.microsoft.com/office/drawing/2014/main" id="{77A2EDD5-7BF5-4C82-9B2A-180B26403FEC}"/>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02" name="直線コネクタ 301">
          <a:extLst>
            <a:ext uri="{FF2B5EF4-FFF2-40B4-BE49-F238E27FC236}">
              <a16:creationId xmlns:a16="http://schemas.microsoft.com/office/drawing/2014/main" id="{CCC9418D-5499-4FF1-9C18-78284CF36BA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03" name="テキスト ボックス 302">
          <a:extLst>
            <a:ext uri="{FF2B5EF4-FFF2-40B4-BE49-F238E27FC236}">
              <a16:creationId xmlns:a16="http://schemas.microsoft.com/office/drawing/2014/main" id="{A6572D56-5FB3-4260-8DCF-82E3B882522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04" name="直線コネクタ 303">
          <a:extLst>
            <a:ext uri="{FF2B5EF4-FFF2-40B4-BE49-F238E27FC236}">
              <a16:creationId xmlns:a16="http://schemas.microsoft.com/office/drawing/2014/main" id="{3DFFBDB2-A239-452D-876B-E7F3318946C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05" name="テキスト ボックス 304">
          <a:extLst>
            <a:ext uri="{FF2B5EF4-FFF2-40B4-BE49-F238E27FC236}">
              <a16:creationId xmlns:a16="http://schemas.microsoft.com/office/drawing/2014/main" id="{22A8694A-704A-46A0-A2D0-F894B2CEA2D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06" name="直線コネクタ 305">
          <a:extLst>
            <a:ext uri="{FF2B5EF4-FFF2-40B4-BE49-F238E27FC236}">
              <a16:creationId xmlns:a16="http://schemas.microsoft.com/office/drawing/2014/main" id="{E105D6A7-71F1-4BFD-9B92-CCD830FA556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07" name="テキスト ボックス 306">
          <a:extLst>
            <a:ext uri="{FF2B5EF4-FFF2-40B4-BE49-F238E27FC236}">
              <a16:creationId xmlns:a16="http://schemas.microsoft.com/office/drawing/2014/main" id="{1F3B041B-8431-4038-A264-BED822AE861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08" name="直線コネクタ 307">
          <a:extLst>
            <a:ext uri="{FF2B5EF4-FFF2-40B4-BE49-F238E27FC236}">
              <a16:creationId xmlns:a16="http://schemas.microsoft.com/office/drawing/2014/main" id="{491419E6-988D-4891-B9AD-8CDC768C864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09" name="テキスト ボックス 308">
          <a:extLst>
            <a:ext uri="{FF2B5EF4-FFF2-40B4-BE49-F238E27FC236}">
              <a16:creationId xmlns:a16="http://schemas.microsoft.com/office/drawing/2014/main" id="{C4181999-B33A-4A27-AC81-DF77B008EB1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10" name="直線コネクタ 309">
          <a:extLst>
            <a:ext uri="{FF2B5EF4-FFF2-40B4-BE49-F238E27FC236}">
              <a16:creationId xmlns:a16="http://schemas.microsoft.com/office/drawing/2014/main" id="{14936658-AF73-4459-9290-511633FA86B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11" name="テキスト ボックス 310">
          <a:extLst>
            <a:ext uri="{FF2B5EF4-FFF2-40B4-BE49-F238E27FC236}">
              <a16:creationId xmlns:a16="http://schemas.microsoft.com/office/drawing/2014/main" id="{CE2F5B11-ADE3-464A-8BCF-EC3BD2278E2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12" name="【一般廃棄物処理施設】&#10;一人当たり有形固定資産（償却資産）額グラフ枠">
          <a:extLst>
            <a:ext uri="{FF2B5EF4-FFF2-40B4-BE49-F238E27FC236}">
              <a16:creationId xmlns:a16="http://schemas.microsoft.com/office/drawing/2014/main" id="{B90C2C45-83A6-43C5-8490-E764C81851C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13" name="直線コネクタ 312">
          <a:extLst>
            <a:ext uri="{FF2B5EF4-FFF2-40B4-BE49-F238E27FC236}">
              <a16:creationId xmlns:a16="http://schemas.microsoft.com/office/drawing/2014/main" id="{695BBD17-2146-4EEF-ABD7-26FA31EE1A3D}"/>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14" name="【一般廃棄物処理施設】&#10;一人当たり有形固定資産（償却資産）額最小値テキスト">
          <a:extLst>
            <a:ext uri="{FF2B5EF4-FFF2-40B4-BE49-F238E27FC236}">
              <a16:creationId xmlns:a16="http://schemas.microsoft.com/office/drawing/2014/main" id="{9C3701A8-2810-4187-BB94-454B3097A5F4}"/>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15" name="直線コネクタ 314">
          <a:extLst>
            <a:ext uri="{FF2B5EF4-FFF2-40B4-BE49-F238E27FC236}">
              <a16:creationId xmlns:a16="http://schemas.microsoft.com/office/drawing/2014/main" id="{E80B91F0-6EDC-4690-805E-DD3E98865C5C}"/>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16" name="【一般廃棄物処理施設】&#10;一人当たり有形固定資産（償却資産）額最大値テキスト">
          <a:extLst>
            <a:ext uri="{FF2B5EF4-FFF2-40B4-BE49-F238E27FC236}">
              <a16:creationId xmlns:a16="http://schemas.microsoft.com/office/drawing/2014/main" id="{42B2BD86-EBD6-4A26-989D-B556EBFF9C2A}"/>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17" name="直線コネクタ 316">
          <a:extLst>
            <a:ext uri="{FF2B5EF4-FFF2-40B4-BE49-F238E27FC236}">
              <a16:creationId xmlns:a16="http://schemas.microsoft.com/office/drawing/2014/main" id="{0346FA66-E5B7-45F5-9FB9-0FDA421EFF8B}"/>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318" name="【一般廃棄物処理施設】&#10;一人当たり有形固定資産（償却資産）額平均値テキスト">
          <a:extLst>
            <a:ext uri="{FF2B5EF4-FFF2-40B4-BE49-F238E27FC236}">
              <a16:creationId xmlns:a16="http://schemas.microsoft.com/office/drawing/2014/main" id="{EAF4DF87-DE5F-4243-9B48-66755672C51B}"/>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19" name="フローチャート: 判断 318">
          <a:extLst>
            <a:ext uri="{FF2B5EF4-FFF2-40B4-BE49-F238E27FC236}">
              <a16:creationId xmlns:a16="http://schemas.microsoft.com/office/drawing/2014/main" id="{E25DD6BC-D565-49B5-8D90-BAC5C3A585C2}"/>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20" name="フローチャート: 判断 319">
          <a:extLst>
            <a:ext uri="{FF2B5EF4-FFF2-40B4-BE49-F238E27FC236}">
              <a16:creationId xmlns:a16="http://schemas.microsoft.com/office/drawing/2014/main" id="{5A9A3936-6C39-4583-9D74-8090A62A42ED}"/>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21" name="フローチャート: 判断 320">
          <a:extLst>
            <a:ext uri="{FF2B5EF4-FFF2-40B4-BE49-F238E27FC236}">
              <a16:creationId xmlns:a16="http://schemas.microsoft.com/office/drawing/2014/main" id="{A6D03040-B766-41AA-BA0D-BBE275063D9A}"/>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22" name="フローチャート: 判断 321">
          <a:extLst>
            <a:ext uri="{FF2B5EF4-FFF2-40B4-BE49-F238E27FC236}">
              <a16:creationId xmlns:a16="http://schemas.microsoft.com/office/drawing/2014/main" id="{87B366C6-2ADF-4A35-9AC0-9F54FB996AB5}"/>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23" name="フローチャート: 判断 322">
          <a:extLst>
            <a:ext uri="{FF2B5EF4-FFF2-40B4-BE49-F238E27FC236}">
              <a16:creationId xmlns:a16="http://schemas.microsoft.com/office/drawing/2014/main" id="{F38EBD96-C63D-4ECC-8B77-B201D9B47DD4}"/>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751DBF1B-50A9-4AE5-87CC-D378DA22DA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4F5CAC95-BEBA-4546-B557-C11F118B1A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0C540C99-1F64-406F-A99B-59AC275B748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1D0FC80B-BF82-4224-8A18-88DD963F92E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B40B2C2-B0C0-4C8A-8D50-E471A0E15C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116567</xdr:rowOff>
    </xdr:from>
    <xdr:to>
      <xdr:col>116</xdr:col>
      <xdr:colOff>114300</xdr:colOff>
      <xdr:row>39</xdr:row>
      <xdr:rowOff>46717</xdr:rowOff>
    </xdr:to>
    <xdr:sp macro="" textlink="">
      <xdr:nvSpPr>
        <xdr:cNvPr id="329" name="楕円 328">
          <a:extLst>
            <a:ext uri="{FF2B5EF4-FFF2-40B4-BE49-F238E27FC236}">
              <a16:creationId xmlns:a16="http://schemas.microsoft.com/office/drawing/2014/main" id="{3A56ECD8-DF54-45A0-97DE-2354B6475807}"/>
            </a:ext>
          </a:extLst>
        </xdr:cNvPr>
        <xdr:cNvSpPr/>
      </xdr:nvSpPr>
      <xdr:spPr>
        <a:xfrm>
          <a:off x="22110700" y="663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139444</xdr:rowOff>
    </xdr:from>
    <xdr:ext cx="599010" cy="259045"/>
    <xdr:sp macro="" textlink="">
      <xdr:nvSpPr>
        <xdr:cNvPr id="330" name="【一般廃棄物処理施設】&#10;一人当たり有形固定資産（償却資産）額該当値テキスト">
          <a:extLst>
            <a:ext uri="{FF2B5EF4-FFF2-40B4-BE49-F238E27FC236}">
              <a16:creationId xmlns:a16="http://schemas.microsoft.com/office/drawing/2014/main" id="{D441A36B-04EE-47F4-B8AF-95FD8FDE4BD0}"/>
            </a:ext>
          </a:extLst>
        </xdr:cNvPr>
        <xdr:cNvSpPr txBox="1"/>
      </xdr:nvSpPr>
      <xdr:spPr>
        <a:xfrm>
          <a:off x="22199600" y="648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125828</xdr:rowOff>
    </xdr:from>
    <xdr:to>
      <xdr:col>112</xdr:col>
      <xdr:colOff>38100</xdr:colOff>
      <xdr:row>39</xdr:row>
      <xdr:rowOff>55978</xdr:rowOff>
    </xdr:to>
    <xdr:sp macro="" textlink="">
      <xdr:nvSpPr>
        <xdr:cNvPr id="331" name="楕円 330">
          <a:extLst>
            <a:ext uri="{FF2B5EF4-FFF2-40B4-BE49-F238E27FC236}">
              <a16:creationId xmlns:a16="http://schemas.microsoft.com/office/drawing/2014/main" id="{35F8F90B-119B-4CAE-9538-99AC46A2D4F8}"/>
            </a:ext>
          </a:extLst>
        </xdr:cNvPr>
        <xdr:cNvSpPr/>
      </xdr:nvSpPr>
      <xdr:spPr>
        <a:xfrm>
          <a:off x="21272500" y="66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167367</xdr:rowOff>
    </xdr:from>
    <xdr:to>
      <xdr:col>116</xdr:col>
      <xdr:colOff>63500</xdr:colOff>
      <xdr:row>39</xdr:row>
      <xdr:rowOff>5178</xdr:rowOff>
    </xdr:to>
    <xdr:cxnSp macro="">
      <xdr:nvCxnSpPr>
        <xdr:cNvPr id="332" name="直線コネクタ 331">
          <a:extLst>
            <a:ext uri="{FF2B5EF4-FFF2-40B4-BE49-F238E27FC236}">
              <a16:creationId xmlns:a16="http://schemas.microsoft.com/office/drawing/2014/main" id="{F7A1F2B7-6873-486D-9F37-E2B67A859592}"/>
            </a:ext>
          </a:extLst>
        </xdr:cNvPr>
        <xdr:cNvCxnSpPr/>
      </xdr:nvCxnSpPr>
      <xdr:spPr>
        <a:xfrm flipV="1">
          <a:off x="21323300" y="6682467"/>
          <a:ext cx="838200" cy="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126571</xdr:rowOff>
    </xdr:from>
    <xdr:to>
      <xdr:col>107</xdr:col>
      <xdr:colOff>101600</xdr:colOff>
      <xdr:row>39</xdr:row>
      <xdr:rowOff>56721</xdr:rowOff>
    </xdr:to>
    <xdr:sp macro="" textlink="">
      <xdr:nvSpPr>
        <xdr:cNvPr id="333" name="楕円 332">
          <a:extLst>
            <a:ext uri="{FF2B5EF4-FFF2-40B4-BE49-F238E27FC236}">
              <a16:creationId xmlns:a16="http://schemas.microsoft.com/office/drawing/2014/main" id="{A467DF69-FD35-4D22-BD82-BD8013D56355}"/>
            </a:ext>
          </a:extLst>
        </xdr:cNvPr>
        <xdr:cNvSpPr/>
      </xdr:nvSpPr>
      <xdr:spPr>
        <a:xfrm>
          <a:off x="20383500" y="664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5178</xdr:rowOff>
    </xdr:from>
    <xdr:to>
      <xdr:col>111</xdr:col>
      <xdr:colOff>177800</xdr:colOff>
      <xdr:row>39</xdr:row>
      <xdr:rowOff>5921</xdr:rowOff>
    </xdr:to>
    <xdr:cxnSp macro="">
      <xdr:nvCxnSpPr>
        <xdr:cNvPr id="334" name="直線コネクタ 333">
          <a:extLst>
            <a:ext uri="{FF2B5EF4-FFF2-40B4-BE49-F238E27FC236}">
              <a16:creationId xmlns:a16="http://schemas.microsoft.com/office/drawing/2014/main" id="{C2E31DB9-5544-4106-81E2-43950AE5BC0A}"/>
            </a:ext>
          </a:extLst>
        </xdr:cNvPr>
        <xdr:cNvCxnSpPr/>
      </xdr:nvCxnSpPr>
      <xdr:spPr>
        <a:xfrm flipV="1">
          <a:off x="20434300" y="6691728"/>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151257</xdr:rowOff>
    </xdr:from>
    <xdr:to>
      <xdr:col>102</xdr:col>
      <xdr:colOff>165100</xdr:colOff>
      <xdr:row>39</xdr:row>
      <xdr:rowOff>81407</xdr:rowOff>
    </xdr:to>
    <xdr:sp macro="" textlink="">
      <xdr:nvSpPr>
        <xdr:cNvPr id="335" name="楕円 334">
          <a:extLst>
            <a:ext uri="{FF2B5EF4-FFF2-40B4-BE49-F238E27FC236}">
              <a16:creationId xmlns:a16="http://schemas.microsoft.com/office/drawing/2014/main" id="{5AA257C0-5DAF-42A3-A0B0-4F09EE57A73B}"/>
            </a:ext>
          </a:extLst>
        </xdr:cNvPr>
        <xdr:cNvSpPr/>
      </xdr:nvSpPr>
      <xdr:spPr>
        <a:xfrm>
          <a:off x="194945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5921</xdr:rowOff>
    </xdr:from>
    <xdr:to>
      <xdr:col>107</xdr:col>
      <xdr:colOff>50800</xdr:colOff>
      <xdr:row>39</xdr:row>
      <xdr:rowOff>30607</xdr:rowOff>
    </xdr:to>
    <xdr:cxnSp macro="">
      <xdr:nvCxnSpPr>
        <xdr:cNvPr id="336" name="直線コネクタ 335">
          <a:extLst>
            <a:ext uri="{FF2B5EF4-FFF2-40B4-BE49-F238E27FC236}">
              <a16:creationId xmlns:a16="http://schemas.microsoft.com/office/drawing/2014/main" id="{8C4A334B-5763-488E-A64A-01141807C9AD}"/>
            </a:ext>
          </a:extLst>
        </xdr:cNvPr>
        <xdr:cNvCxnSpPr/>
      </xdr:nvCxnSpPr>
      <xdr:spPr>
        <a:xfrm flipV="1">
          <a:off x="19545300" y="6692471"/>
          <a:ext cx="889000" cy="2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168346</xdr:rowOff>
    </xdr:from>
    <xdr:to>
      <xdr:col>98</xdr:col>
      <xdr:colOff>38100</xdr:colOff>
      <xdr:row>39</xdr:row>
      <xdr:rowOff>98496</xdr:rowOff>
    </xdr:to>
    <xdr:sp macro="" textlink="">
      <xdr:nvSpPr>
        <xdr:cNvPr id="337" name="楕円 336">
          <a:extLst>
            <a:ext uri="{FF2B5EF4-FFF2-40B4-BE49-F238E27FC236}">
              <a16:creationId xmlns:a16="http://schemas.microsoft.com/office/drawing/2014/main" id="{762C9FB7-1167-4D3A-84E3-BBD1D53BC70A}"/>
            </a:ext>
          </a:extLst>
        </xdr:cNvPr>
        <xdr:cNvSpPr/>
      </xdr:nvSpPr>
      <xdr:spPr>
        <a:xfrm>
          <a:off x="18605500" y="668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30607</xdr:rowOff>
    </xdr:from>
    <xdr:to>
      <xdr:col>102</xdr:col>
      <xdr:colOff>114300</xdr:colOff>
      <xdr:row>39</xdr:row>
      <xdr:rowOff>47696</xdr:rowOff>
    </xdr:to>
    <xdr:cxnSp macro="">
      <xdr:nvCxnSpPr>
        <xdr:cNvPr id="338" name="直線コネクタ 337">
          <a:extLst>
            <a:ext uri="{FF2B5EF4-FFF2-40B4-BE49-F238E27FC236}">
              <a16:creationId xmlns:a16="http://schemas.microsoft.com/office/drawing/2014/main" id="{614FB4AF-023E-4801-813A-5773CC0925DC}"/>
            </a:ext>
          </a:extLst>
        </xdr:cNvPr>
        <xdr:cNvCxnSpPr/>
      </xdr:nvCxnSpPr>
      <xdr:spPr>
        <a:xfrm flipV="1">
          <a:off x="18656300" y="6717157"/>
          <a:ext cx="889000" cy="1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339" name="n_1aveValue【一般廃棄物処理施設】&#10;一人当たり有形固定資産（償却資産）額">
          <a:extLst>
            <a:ext uri="{FF2B5EF4-FFF2-40B4-BE49-F238E27FC236}">
              <a16:creationId xmlns:a16="http://schemas.microsoft.com/office/drawing/2014/main" id="{52585BC9-DD57-4DE6-90AF-78053A6947DC}"/>
            </a:ext>
          </a:extLst>
        </xdr:cNvPr>
        <xdr:cNvSpPr txBox="1"/>
      </xdr:nvSpPr>
      <xdr:spPr>
        <a:xfrm>
          <a:off x="21011095" y="69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40" name="n_2aveValue【一般廃棄物処理施設】&#10;一人当たり有形固定資産（償却資産）額">
          <a:extLst>
            <a:ext uri="{FF2B5EF4-FFF2-40B4-BE49-F238E27FC236}">
              <a16:creationId xmlns:a16="http://schemas.microsoft.com/office/drawing/2014/main" id="{989DB0D2-ACD0-4F5A-BC02-51F57D1599B3}"/>
            </a:ext>
          </a:extLst>
        </xdr:cNvPr>
        <xdr:cNvSpPr txBox="1"/>
      </xdr:nvSpPr>
      <xdr:spPr>
        <a:xfrm>
          <a:off x="20134795" y="693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41" name="n_3aveValue【一般廃棄物処理施設】&#10;一人当たり有形固定資産（償却資産）額">
          <a:extLst>
            <a:ext uri="{FF2B5EF4-FFF2-40B4-BE49-F238E27FC236}">
              <a16:creationId xmlns:a16="http://schemas.microsoft.com/office/drawing/2014/main" id="{21BDD12B-3364-4988-A847-33078C4ED523}"/>
            </a:ext>
          </a:extLst>
        </xdr:cNvPr>
        <xdr:cNvSpPr txBox="1"/>
      </xdr:nvSpPr>
      <xdr:spPr>
        <a:xfrm>
          <a:off x="19245795" y="697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42" name="n_4aveValue【一般廃棄物処理施設】&#10;一人当たり有形固定資産（償却資産）額">
          <a:extLst>
            <a:ext uri="{FF2B5EF4-FFF2-40B4-BE49-F238E27FC236}">
              <a16:creationId xmlns:a16="http://schemas.microsoft.com/office/drawing/2014/main" id="{DE5D5182-DB8F-492B-BA8A-8BF202679FC7}"/>
            </a:ext>
          </a:extLst>
        </xdr:cNvPr>
        <xdr:cNvSpPr txBox="1"/>
      </xdr:nvSpPr>
      <xdr:spPr>
        <a:xfrm>
          <a:off x="18356795" y="689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72505</xdr:rowOff>
    </xdr:from>
    <xdr:ext cx="599010" cy="259045"/>
    <xdr:sp macro="" textlink="">
      <xdr:nvSpPr>
        <xdr:cNvPr id="343" name="n_1mainValue【一般廃棄物処理施設】&#10;一人当たり有形固定資産（償却資産）額">
          <a:extLst>
            <a:ext uri="{FF2B5EF4-FFF2-40B4-BE49-F238E27FC236}">
              <a16:creationId xmlns:a16="http://schemas.microsoft.com/office/drawing/2014/main" id="{09CCE64D-6BE9-4561-86EF-7082C97AF22A}"/>
            </a:ext>
          </a:extLst>
        </xdr:cNvPr>
        <xdr:cNvSpPr txBox="1"/>
      </xdr:nvSpPr>
      <xdr:spPr>
        <a:xfrm>
          <a:off x="21011095" y="641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73248</xdr:rowOff>
    </xdr:from>
    <xdr:ext cx="599010" cy="259045"/>
    <xdr:sp macro="" textlink="">
      <xdr:nvSpPr>
        <xdr:cNvPr id="344" name="n_2mainValue【一般廃棄物処理施設】&#10;一人当たり有形固定資産（償却資産）額">
          <a:extLst>
            <a:ext uri="{FF2B5EF4-FFF2-40B4-BE49-F238E27FC236}">
              <a16:creationId xmlns:a16="http://schemas.microsoft.com/office/drawing/2014/main" id="{00813E66-FF5E-4B78-86ED-9723EAD814EE}"/>
            </a:ext>
          </a:extLst>
        </xdr:cNvPr>
        <xdr:cNvSpPr txBox="1"/>
      </xdr:nvSpPr>
      <xdr:spPr>
        <a:xfrm>
          <a:off x="20134795" y="641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97935</xdr:rowOff>
    </xdr:from>
    <xdr:ext cx="599010" cy="259045"/>
    <xdr:sp macro="" textlink="">
      <xdr:nvSpPr>
        <xdr:cNvPr id="345" name="n_3mainValue【一般廃棄物処理施設】&#10;一人当たり有形固定資産（償却資産）額">
          <a:extLst>
            <a:ext uri="{FF2B5EF4-FFF2-40B4-BE49-F238E27FC236}">
              <a16:creationId xmlns:a16="http://schemas.microsoft.com/office/drawing/2014/main" id="{90A34870-F636-4984-B008-02A2B803B7B1}"/>
            </a:ext>
          </a:extLst>
        </xdr:cNvPr>
        <xdr:cNvSpPr txBox="1"/>
      </xdr:nvSpPr>
      <xdr:spPr>
        <a:xfrm>
          <a:off x="19245795" y="644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115023</xdr:rowOff>
    </xdr:from>
    <xdr:ext cx="599010" cy="259045"/>
    <xdr:sp macro="" textlink="">
      <xdr:nvSpPr>
        <xdr:cNvPr id="346" name="n_4mainValue【一般廃棄物処理施設】&#10;一人当たり有形固定資産（償却資産）額">
          <a:extLst>
            <a:ext uri="{FF2B5EF4-FFF2-40B4-BE49-F238E27FC236}">
              <a16:creationId xmlns:a16="http://schemas.microsoft.com/office/drawing/2014/main" id="{C50F6354-6805-4823-AF4A-3ADD0873E6B1}"/>
            </a:ext>
          </a:extLst>
        </xdr:cNvPr>
        <xdr:cNvSpPr txBox="1"/>
      </xdr:nvSpPr>
      <xdr:spPr>
        <a:xfrm>
          <a:off x="18356795" y="645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7" name="正方形/長方形 346">
          <a:extLst>
            <a:ext uri="{FF2B5EF4-FFF2-40B4-BE49-F238E27FC236}">
              <a16:creationId xmlns:a16="http://schemas.microsoft.com/office/drawing/2014/main" id="{5CA7043E-C832-49EE-A665-03F3BF9A60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8" name="正方形/長方形 347">
          <a:extLst>
            <a:ext uri="{FF2B5EF4-FFF2-40B4-BE49-F238E27FC236}">
              <a16:creationId xmlns:a16="http://schemas.microsoft.com/office/drawing/2014/main" id="{2EF225E4-2DE6-4D94-B957-BE82B50919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9" name="正方形/長方形 348">
          <a:extLst>
            <a:ext uri="{FF2B5EF4-FFF2-40B4-BE49-F238E27FC236}">
              <a16:creationId xmlns:a16="http://schemas.microsoft.com/office/drawing/2014/main" id="{5A19E877-6746-4277-89F5-F4B407C708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50" name="正方形/長方形 349">
          <a:extLst>
            <a:ext uri="{FF2B5EF4-FFF2-40B4-BE49-F238E27FC236}">
              <a16:creationId xmlns:a16="http://schemas.microsoft.com/office/drawing/2014/main" id="{62BE0D08-BCB3-4C80-9B9F-2950CEBA80B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1" name="正方形/長方形 350">
          <a:extLst>
            <a:ext uri="{FF2B5EF4-FFF2-40B4-BE49-F238E27FC236}">
              <a16:creationId xmlns:a16="http://schemas.microsoft.com/office/drawing/2014/main" id="{ECD37C2C-4A5A-4697-81B6-400BBA49D38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2" name="正方形/長方形 351">
          <a:extLst>
            <a:ext uri="{FF2B5EF4-FFF2-40B4-BE49-F238E27FC236}">
              <a16:creationId xmlns:a16="http://schemas.microsoft.com/office/drawing/2014/main" id="{14FA1027-612E-4047-9BD5-D3046EE5E1C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3" name="正方形/長方形 352">
          <a:extLst>
            <a:ext uri="{FF2B5EF4-FFF2-40B4-BE49-F238E27FC236}">
              <a16:creationId xmlns:a16="http://schemas.microsoft.com/office/drawing/2014/main" id="{D11C6A27-32C0-4038-84F7-AA25C188BC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4" name="正方形/長方形 353">
          <a:extLst>
            <a:ext uri="{FF2B5EF4-FFF2-40B4-BE49-F238E27FC236}">
              <a16:creationId xmlns:a16="http://schemas.microsoft.com/office/drawing/2014/main" id="{45996F79-9F63-47C7-B9A2-67698536426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55" name="正方形/長方形 354">
          <a:extLst>
            <a:ext uri="{FF2B5EF4-FFF2-40B4-BE49-F238E27FC236}">
              <a16:creationId xmlns:a16="http://schemas.microsoft.com/office/drawing/2014/main" id="{5FE9EA13-7AE5-4C55-8061-60DBA8CC4F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6" name="正方形/長方形 355">
          <a:extLst>
            <a:ext uri="{FF2B5EF4-FFF2-40B4-BE49-F238E27FC236}">
              <a16:creationId xmlns:a16="http://schemas.microsoft.com/office/drawing/2014/main" id="{4F89E577-311B-4159-8A08-11E429E4A8C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7" name="正方形/長方形 356">
          <a:extLst>
            <a:ext uri="{FF2B5EF4-FFF2-40B4-BE49-F238E27FC236}">
              <a16:creationId xmlns:a16="http://schemas.microsoft.com/office/drawing/2014/main" id="{4A3B1406-1456-489B-9C10-1166A6F877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8" name="正方形/長方形 357">
          <a:extLst>
            <a:ext uri="{FF2B5EF4-FFF2-40B4-BE49-F238E27FC236}">
              <a16:creationId xmlns:a16="http://schemas.microsoft.com/office/drawing/2014/main" id="{799C0C9B-8F39-468E-940F-3F163AC4B0E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9" name="正方形/長方形 358">
          <a:extLst>
            <a:ext uri="{FF2B5EF4-FFF2-40B4-BE49-F238E27FC236}">
              <a16:creationId xmlns:a16="http://schemas.microsoft.com/office/drawing/2014/main" id="{063E37A6-1340-48CC-997D-61CB3E3379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0" name="正方形/長方形 359">
          <a:extLst>
            <a:ext uri="{FF2B5EF4-FFF2-40B4-BE49-F238E27FC236}">
              <a16:creationId xmlns:a16="http://schemas.microsoft.com/office/drawing/2014/main" id="{F5E30212-A425-4FC7-AB9E-BE23CF8968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1" name="正方形/長方形 360">
          <a:extLst>
            <a:ext uri="{FF2B5EF4-FFF2-40B4-BE49-F238E27FC236}">
              <a16:creationId xmlns:a16="http://schemas.microsoft.com/office/drawing/2014/main" id="{49AD55E8-094A-4500-844A-2AABDB09587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2" name="正方形/長方形 361">
          <a:extLst>
            <a:ext uri="{FF2B5EF4-FFF2-40B4-BE49-F238E27FC236}">
              <a16:creationId xmlns:a16="http://schemas.microsoft.com/office/drawing/2014/main" id="{E02226B0-6B24-4CA1-9BAA-456361755EF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63" name="正方形/長方形 362">
          <a:extLst>
            <a:ext uri="{FF2B5EF4-FFF2-40B4-BE49-F238E27FC236}">
              <a16:creationId xmlns:a16="http://schemas.microsoft.com/office/drawing/2014/main" id="{7A98D6AE-2967-40E0-A55E-40FD6E64EF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4" name="正方形/長方形 363">
          <a:extLst>
            <a:ext uri="{FF2B5EF4-FFF2-40B4-BE49-F238E27FC236}">
              <a16:creationId xmlns:a16="http://schemas.microsoft.com/office/drawing/2014/main" id="{EFE7621A-43D9-45CE-8DD3-2BEA8ADA76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5" name="正方形/長方形 364">
          <a:extLst>
            <a:ext uri="{FF2B5EF4-FFF2-40B4-BE49-F238E27FC236}">
              <a16:creationId xmlns:a16="http://schemas.microsoft.com/office/drawing/2014/main" id="{6B55847C-C487-4C40-BB85-B453D9900D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6" name="正方形/長方形 365">
          <a:extLst>
            <a:ext uri="{FF2B5EF4-FFF2-40B4-BE49-F238E27FC236}">
              <a16:creationId xmlns:a16="http://schemas.microsoft.com/office/drawing/2014/main" id="{DFC0EC11-E714-41E5-B8C8-4F2F6529DC3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7" name="正方形/長方形 366">
          <a:extLst>
            <a:ext uri="{FF2B5EF4-FFF2-40B4-BE49-F238E27FC236}">
              <a16:creationId xmlns:a16="http://schemas.microsoft.com/office/drawing/2014/main" id="{1714E379-E49F-4E89-AE76-C2C03F2CFE3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8" name="正方形/長方形 367">
          <a:extLst>
            <a:ext uri="{FF2B5EF4-FFF2-40B4-BE49-F238E27FC236}">
              <a16:creationId xmlns:a16="http://schemas.microsoft.com/office/drawing/2014/main" id="{C85F36B6-1746-4E8F-90ED-B901D670501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9" name="正方形/長方形 368">
          <a:extLst>
            <a:ext uri="{FF2B5EF4-FFF2-40B4-BE49-F238E27FC236}">
              <a16:creationId xmlns:a16="http://schemas.microsoft.com/office/drawing/2014/main" id="{9A6DB21A-24CE-4997-A7C3-2B7E1BEAE2A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0" name="正方形/長方形 369">
          <a:extLst>
            <a:ext uri="{FF2B5EF4-FFF2-40B4-BE49-F238E27FC236}">
              <a16:creationId xmlns:a16="http://schemas.microsoft.com/office/drawing/2014/main" id="{4337BD2E-90E3-47B0-B527-BBAA4B7C4B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71" name="テキスト ボックス 370">
          <a:extLst>
            <a:ext uri="{FF2B5EF4-FFF2-40B4-BE49-F238E27FC236}">
              <a16:creationId xmlns:a16="http://schemas.microsoft.com/office/drawing/2014/main" id="{797155E1-9E00-4E45-B7CA-F1400F1CCDA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72" name="直線コネクタ 371">
          <a:extLst>
            <a:ext uri="{FF2B5EF4-FFF2-40B4-BE49-F238E27FC236}">
              <a16:creationId xmlns:a16="http://schemas.microsoft.com/office/drawing/2014/main" id="{AC7005B0-43C4-4CD5-8D16-53C6980A3FA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73" name="テキスト ボックス 372">
          <a:extLst>
            <a:ext uri="{FF2B5EF4-FFF2-40B4-BE49-F238E27FC236}">
              <a16:creationId xmlns:a16="http://schemas.microsoft.com/office/drawing/2014/main" id="{3BA96C73-8B17-4140-BE67-D0F50F2B4DA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74" name="直線コネクタ 373">
          <a:extLst>
            <a:ext uri="{FF2B5EF4-FFF2-40B4-BE49-F238E27FC236}">
              <a16:creationId xmlns:a16="http://schemas.microsoft.com/office/drawing/2014/main" id="{96CAB5E6-91C3-4E04-A250-FCE41BC9067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75" name="テキスト ボックス 374">
          <a:extLst>
            <a:ext uri="{FF2B5EF4-FFF2-40B4-BE49-F238E27FC236}">
              <a16:creationId xmlns:a16="http://schemas.microsoft.com/office/drawing/2014/main" id="{01D4508A-3DD5-43C3-9AF6-5F4FDBED4AF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76" name="直線コネクタ 375">
          <a:extLst>
            <a:ext uri="{FF2B5EF4-FFF2-40B4-BE49-F238E27FC236}">
              <a16:creationId xmlns:a16="http://schemas.microsoft.com/office/drawing/2014/main" id="{EA9DB703-39B8-4907-8187-912D6889CCE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77" name="テキスト ボックス 376">
          <a:extLst>
            <a:ext uri="{FF2B5EF4-FFF2-40B4-BE49-F238E27FC236}">
              <a16:creationId xmlns:a16="http://schemas.microsoft.com/office/drawing/2014/main" id="{B1960889-523C-4774-81E0-8E1BF1EE5FC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78" name="直線コネクタ 377">
          <a:extLst>
            <a:ext uri="{FF2B5EF4-FFF2-40B4-BE49-F238E27FC236}">
              <a16:creationId xmlns:a16="http://schemas.microsoft.com/office/drawing/2014/main" id="{D79826FA-0084-4B5C-8753-A55F33030B2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79" name="テキスト ボックス 378">
          <a:extLst>
            <a:ext uri="{FF2B5EF4-FFF2-40B4-BE49-F238E27FC236}">
              <a16:creationId xmlns:a16="http://schemas.microsoft.com/office/drawing/2014/main" id="{AD2D4C6E-8064-4710-81BA-3998774579D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80" name="直線コネクタ 379">
          <a:extLst>
            <a:ext uri="{FF2B5EF4-FFF2-40B4-BE49-F238E27FC236}">
              <a16:creationId xmlns:a16="http://schemas.microsoft.com/office/drawing/2014/main" id="{2F2B3772-0A0B-4FBE-AC13-A90A47717BA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81" name="テキスト ボックス 380">
          <a:extLst>
            <a:ext uri="{FF2B5EF4-FFF2-40B4-BE49-F238E27FC236}">
              <a16:creationId xmlns:a16="http://schemas.microsoft.com/office/drawing/2014/main" id="{93EBF7FB-0B80-459D-ABA5-76A18B05105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82" name="直線コネクタ 381">
          <a:extLst>
            <a:ext uri="{FF2B5EF4-FFF2-40B4-BE49-F238E27FC236}">
              <a16:creationId xmlns:a16="http://schemas.microsoft.com/office/drawing/2014/main" id="{07A40F81-CFE5-4A15-8E9D-CB5B8FF8E2E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83" name="テキスト ボックス 382">
          <a:extLst>
            <a:ext uri="{FF2B5EF4-FFF2-40B4-BE49-F238E27FC236}">
              <a16:creationId xmlns:a16="http://schemas.microsoft.com/office/drawing/2014/main" id="{EBD6DA40-B6ED-4894-BC5D-99AF3D66D97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84" name="直線コネクタ 383">
          <a:extLst>
            <a:ext uri="{FF2B5EF4-FFF2-40B4-BE49-F238E27FC236}">
              <a16:creationId xmlns:a16="http://schemas.microsoft.com/office/drawing/2014/main" id="{0B74BB9D-046D-4456-8424-335ADF48BD5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85" name="テキスト ボックス 384">
          <a:extLst>
            <a:ext uri="{FF2B5EF4-FFF2-40B4-BE49-F238E27FC236}">
              <a16:creationId xmlns:a16="http://schemas.microsoft.com/office/drawing/2014/main" id="{AC475FA9-575E-4D56-84AD-397A5B4942C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86" name="直線コネクタ 385">
          <a:extLst>
            <a:ext uri="{FF2B5EF4-FFF2-40B4-BE49-F238E27FC236}">
              <a16:creationId xmlns:a16="http://schemas.microsoft.com/office/drawing/2014/main" id="{C9C0E028-4AAF-4EF0-B8E6-103A2D444A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87" name="【消防施設】&#10;有形固定資産減価償却率グラフ枠">
          <a:extLst>
            <a:ext uri="{FF2B5EF4-FFF2-40B4-BE49-F238E27FC236}">
              <a16:creationId xmlns:a16="http://schemas.microsoft.com/office/drawing/2014/main" id="{F14D1193-D54C-4D28-BBCA-748BF9B4AF8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388" name="直線コネクタ 387">
          <a:extLst>
            <a:ext uri="{FF2B5EF4-FFF2-40B4-BE49-F238E27FC236}">
              <a16:creationId xmlns:a16="http://schemas.microsoft.com/office/drawing/2014/main" id="{59302C3E-630F-4940-B8A6-FC1032DC9B97}"/>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89" name="【消防施設】&#10;有形固定資産減価償却率最小値テキスト">
          <a:extLst>
            <a:ext uri="{FF2B5EF4-FFF2-40B4-BE49-F238E27FC236}">
              <a16:creationId xmlns:a16="http://schemas.microsoft.com/office/drawing/2014/main" id="{529C6D4D-EC8E-4149-8B28-2162B0AF4AD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90" name="直線コネクタ 389">
          <a:extLst>
            <a:ext uri="{FF2B5EF4-FFF2-40B4-BE49-F238E27FC236}">
              <a16:creationId xmlns:a16="http://schemas.microsoft.com/office/drawing/2014/main" id="{15D7D997-1446-4554-88FC-FB14FF67B4A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391" name="【消防施設】&#10;有形固定資産減価償却率最大値テキスト">
          <a:extLst>
            <a:ext uri="{FF2B5EF4-FFF2-40B4-BE49-F238E27FC236}">
              <a16:creationId xmlns:a16="http://schemas.microsoft.com/office/drawing/2014/main" id="{D78415E0-FB89-4410-95DD-A7A620F8EC14}"/>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392" name="直線コネクタ 391">
          <a:extLst>
            <a:ext uri="{FF2B5EF4-FFF2-40B4-BE49-F238E27FC236}">
              <a16:creationId xmlns:a16="http://schemas.microsoft.com/office/drawing/2014/main" id="{4FD1979F-D089-4B00-8F8F-4412AC44F538}"/>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393" name="【消防施設】&#10;有形固定資産減価償却率平均値テキスト">
          <a:extLst>
            <a:ext uri="{FF2B5EF4-FFF2-40B4-BE49-F238E27FC236}">
              <a16:creationId xmlns:a16="http://schemas.microsoft.com/office/drawing/2014/main" id="{7DF02D1D-74D6-469E-AE4F-546581463631}"/>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394" name="フローチャート: 判断 393">
          <a:extLst>
            <a:ext uri="{FF2B5EF4-FFF2-40B4-BE49-F238E27FC236}">
              <a16:creationId xmlns:a16="http://schemas.microsoft.com/office/drawing/2014/main" id="{CEF4CB52-99BF-4B55-9045-404AE3A9630C}"/>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395" name="フローチャート: 判断 394">
          <a:extLst>
            <a:ext uri="{FF2B5EF4-FFF2-40B4-BE49-F238E27FC236}">
              <a16:creationId xmlns:a16="http://schemas.microsoft.com/office/drawing/2014/main" id="{249089C5-7C0B-4546-A948-9E335B426D2C}"/>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396" name="フローチャート: 判断 395">
          <a:extLst>
            <a:ext uri="{FF2B5EF4-FFF2-40B4-BE49-F238E27FC236}">
              <a16:creationId xmlns:a16="http://schemas.microsoft.com/office/drawing/2014/main" id="{0E70054E-7DB1-4647-AE90-7D8425168BA9}"/>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397" name="フローチャート: 判断 396">
          <a:extLst>
            <a:ext uri="{FF2B5EF4-FFF2-40B4-BE49-F238E27FC236}">
              <a16:creationId xmlns:a16="http://schemas.microsoft.com/office/drawing/2014/main" id="{5C62CB4E-76FA-4F04-A7F5-F99CAADD6F4E}"/>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98" name="フローチャート: 判断 397">
          <a:extLst>
            <a:ext uri="{FF2B5EF4-FFF2-40B4-BE49-F238E27FC236}">
              <a16:creationId xmlns:a16="http://schemas.microsoft.com/office/drawing/2014/main" id="{D3A89D4E-25AA-4C1E-AAE1-7F2C24E92714}"/>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9" name="テキスト ボックス 398">
          <a:extLst>
            <a:ext uri="{FF2B5EF4-FFF2-40B4-BE49-F238E27FC236}">
              <a16:creationId xmlns:a16="http://schemas.microsoft.com/office/drawing/2014/main" id="{8D0B5ACF-63C7-4EE6-90AA-B8EF539DC9C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00" name="テキスト ボックス 399">
          <a:extLst>
            <a:ext uri="{FF2B5EF4-FFF2-40B4-BE49-F238E27FC236}">
              <a16:creationId xmlns:a16="http://schemas.microsoft.com/office/drawing/2014/main" id="{E6D71659-17AE-4BCE-87F8-FF882966773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01" name="テキスト ボックス 400">
          <a:extLst>
            <a:ext uri="{FF2B5EF4-FFF2-40B4-BE49-F238E27FC236}">
              <a16:creationId xmlns:a16="http://schemas.microsoft.com/office/drawing/2014/main" id="{BBCC0C08-2710-4B4F-ABA0-4EC92CFCF46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02" name="テキスト ボックス 401">
          <a:extLst>
            <a:ext uri="{FF2B5EF4-FFF2-40B4-BE49-F238E27FC236}">
              <a16:creationId xmlns:a16="http://schemas.microsoft.com/office/drawing/2014/main" id="{2169D375-00F1-4427-B645-96D55BD20B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id="{D515FAF3-1E03-40AE-9218-4D26A953EB3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19957</xdr:rowOff>
    </xdr:from>
    <xdr:to>
      <xdr:col>85</xdr:col>
      <xdr:colOff>177800</xdr:colOff>
      <xdr:row>81</xdr:row>
      <xdr:rowOff>121557</xdr:rowOff>
    </xdr:to>
    <xdr:sp macro="" textlink="">
      <xdr:nvSpPr>
        <xdr:cNvPr id="404" name="楕円 403">
          <a:extLst>
            <a:ext uri="{FF2B5EF4-FFF2-40B4-BE49-F238E27FC236}">
              <a16:creationId xmlns:a16="http://schemas.microsoft.com/office/drawing/2014/main" id="{400BD8D1-7CCA-4ACE-A9E1-68F771864376}"/>
            </a:ext>
          </a:extLst>
        </xdr:cNvPr>
        <xdr:cNvSpPr/>
      </xdr:nvSpPr>
      <xdr:spPr>
        <a:xfrm>
          <a:off x="162687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42834</xdr:rowOff>
    </xdr:from>
    <xdr:ext cx="405111" cy="259045"/>
    <xdr:sp macro="" textlink="">
      <xdr:nvSpPr>
        <xdr:cNvPr id="405" name="【消防施設】&#10;有形固定資産減価償却率該当値テキスト">
          <a:extLst>
            <a:ext uri="{FF2B5EF4-FFF2-40B4-BE49-F238E27FC236}">
              <a16:creationId xmlns:a16="http://schemas.microsoft.com/office/drawing/2014/main" id="{1808A940-4628-48D9-AFD5-3721BCFB1E12}"/>
            </a:ext>
          </a:extLst>
        </xdr:cNvPr>
        <xdr:cNvSpPr txBox="1"/>
      </xdr:nvSpPr>
      <xdr:spPr>
        <a:xfrm>
          <a:off x="16357600" y="137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152219</xdr:rowOff>
    </xdr:from>
    <xdr:to>
      <xdr:col>81</xdr:col>
      <xdr:colOff>101600</xdr:colOff>
      <xdr:row>81</xdr:row>
      <xdr:rowOff>82369</xdr:rowOff>
    </xdr:to>
    <xdr:sp macro="" textlink="">
      <xdr:nvSpPr>
        <xdr:cNvPr id="406" name="楕円 405">
          <a:extLst>
            <a:ext uri="{FF2B5EF4-FFF2-40B4-BE49-F238E27FC236}">
              <a16:creationId xmlns:a16="http://schemas.microsoft.com/office/drawing/2014/main" id="{1D04318C-B46A-452A-8C3F-C1917F139420}"/>
            </a:ext>
          </a:extLst>
        </xdr:cNvPr>
        <xdr:cNvSpPr/>
      </xdr:nvSpPr>
      <xdr:spPr>
        <a:xfrm>
          <a:off x="15430500" y="1386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31569</xdr:rowOff>
    </xdr:from>
    <xdr:to>
      <xdr:col>85</xdr:col>
      <xdr:colOff>127000</xdr:colOff>
      <xdr:row>81</xdr:row>
      <xdr:rowOff>70757</xdr:rowOff>
    </xdr:to>
    <xdr:cxnSp macro="">
      <xdr:nvCxnSpPr>
        <xdr:cNvPr id="407" name="直線コネクタ 406">
          <a:extLst>
            <a:ext uri="{FF2B5EF4-FFF2-40B4-BE49-F238E27FC236}">
              <a16:creationId xmlns:a16="http://schemas.microsoft.com/office/drawing/2014/main" id="{99F458E5-5627-4BA3-9FCC-FB85D01DB42E}"/>
            </a:ext>
          </a:extLst>
        </xdr:cNvPr>
        <xdr:cNvCxnSpPr/>
      </xdr:nvCxnSpPr>
      <xdr:spPr>
        <a:xfrm>
          <a:off x="15481300" y="1391901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113030</xdr:rowOff>
    </xdr:from>
    <xdr:to>
      <xdr:col>76</xdr:col>
      <xdr:colOff>165100</xdr:colOff>
      <xdr:row>81</xdr:row>
      <xdr:rowOff>43180</xdr:rowOff>
    </xdr:to>
    <xdr:sp macro="" textlink="">
      <xdr:nvSpPr>
        <xdr:cNvPr id="408" name="楕円 407">
          <a:extLst>
            <a:ext uri="{FF2B5EF4-FFF2-40B4-BE49-F238E27FC236}">
              <a16:creationId xmlns:a16="http://schemas.microsoft.com/office/drawing/2014/main" id="{0940EEDC-E7E7-4E17-B66A-06A283AFE829}"/>
            </a:ext>
          </a:extLst>
        </xdr:cNvPr>
        <xdr:cNvSpPr/>
      </xdr:nvSpPr>
      <xdr:spPr>
        <a:xfrm>
          <a:off x="14541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163830</xdr:rowOff>
    </xdr:from>
    <xdr:to>
      <xdr:col>81</xdr:col>
      <xdr:colOff>50800</xdr:colOff>
      <xdr:row>81</xdr:row>
      <xdr:rowOff>31569</xdr:rowOff>
    </xdr:to>
    <xdr:cxnSp macro="">
      <xdr:nvCxnSpPr>
        <xdr:cNvPr id="409" name="直線コネクタ 408">
          <a:extLst>
            <a:ext uri="{FF2B5EF4-FFF2-40B4-BE49-F238E27FC236}">
              <a16:creationId xmlns:a16="http://schemas.microsoft.com/office/drawing/2014/main" id="{FAA98CA2-76AD-4A73-8BC3-F04ED24F6318}"/>
            </a:ext>
          </a:extLst>
        </xdr:cNvPr>
        <xdr:cNvCxnSpPr/>
      </xdr:nvCxnSpPr>
      <xdr:spPr>
        <a:xfrm>
          <a:off x="14592300" y="138798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73842</xdr:rowOff>
    </xdr:from>
    <xdr:to>
      <xdr:col>72</xdr:col>
      <xdr:colOff>38100</xdr:colOff>
      <xdr:row>81</xdr:row>
      <xdr:rowOff>3992</xdr:rowOff>
    </xdr:to>
    <xdr:sp macro="" textlink="">
      <xdr:nvSpPr>
        <xdr:cNvPr id="410" name="楕円 409">
          <a:extLst>
            <a:ext uri="{FF2B5EF4-FFF2-40B4-BE49-F238E27FC236}">
              <a16:creationId xmlns:a16="http://schemas.microsoft.com/office/drawing/2014/main" id="{96E219C9-E43F-42AD-B2BD-2AA307DE3692}"/>
            </a:ext>
          </a:extLst>
        </xdr:cNvPr>
        <xdr:cNvSpPr/>
      </xdr:nvSpPr>
      <xdr:spPr>
        <a:xfrm>
          <a:off x="13652500" y="1378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124642</xdr:rowOff>
    </xdr:from>
    <xdr:to>
      <xdr:col>76</xdr:col>
      <xdr:colOff>114300</xdr:colOff>
      <xdr:row>80</xdr:row>
      <xdr:rowOff>163830</xdr:rowOff>
    </xdr:to>
    <xdr:cxnSp macro="">
      <xdr:nvCxnSpPr>
        <xdr:cNvPr id="411" name="直線コネクタ 410">
          <a:extLst>
            <a:ext uri="{FF2B5EF4-FFF2-40B4-BE49-F238E27FC236}">
              <a16:creationId xmlns:a16="http://schemas.microsoft.com/office/drawing/2014/main" id="{5837167B-5992-4F9B-AAAC-3D062028A1A9}"/>
            </a:ext>
          </a:extLst>
        </xdr:cNvPr>
        <xdr:cNvCxnSpPr/>
      </xdr:nvCxnSpPr>
      <xdr:spPr>
        <a:xfrm>
          <a:off x="13703300" y="1384064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23223</xdr:rowOff>
    </xdr:from>
    <xdr:to>
      <xdr:col>67</xdr:col>
      <xdr:colOff>101600</xdr:colOff>
      <xdr:row>82</xdr:row>
      <xdr:rowOff>124823</xdr:rowOff>
    </xdr:to>
    <xdr:sp macro="" textlink="">
      <xdr:nvSpPr>
        <xdr:cNvPr id="412" name="楕円 411">
          <a:extLst>
            <a:ext uri="{FF2B5EF4-FFF2-40B4-BE49-F238E27FC236}">
              <a16:creationId xmlns:a16="http://schemas.microsoft.com/office/drawing/2014/main" id="{A4CEA584-4D19-4553-B901-CD346DFF532E}"/>
            </a:ext>
          </a:extLst>
        </xdr:cNvPr>
        <xdr:cNvSpPr/>
      </xdr:nvSpPr>
      <xdr:spPr>
        <a:xfrm>
          <a:off x="12763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124642</xdr:rowOff>
    </xdr:from>
    <xdr:to>
      <xdr:col>71</xdr:col>
      <xdr:colOff>177800</xdr:colOff>
      <xdr:row>82</xdr:row>
      <xdr:rowOff>74023</xdr:rowOff>
    </xdr:to>
    <xdr:cxnSp macro="">
      <xdr:nvCxnSpPr>
        <xdr:cNvPr id="413" name="直線コネクタ 412">
          <a:extLst>
            <a:ext uri="{FF2B5EF4-FFF2-40B4-BE49-F238E27FC236}">
              <a16:creationId xmlns:a16="http://schemas.microsoft.com/office/drawing/2014/main" id="{AA64A65E-A3CC-4199-A920-48BE0BED934C}"/>
            </a:ext>
          </a:extLst>
        </xdr:cNvPr>
        <xdr:cNvCxnSpPr/>
      </xdr:nvCxnSpPr>
      <xdr:spPr>
        <a:xfrm flipV="1">
          <a:off x="12814300" y="13840642"/>
          <a:ext cx="889000" cy="29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14" name="n_1aveValue【消防施設】&#10;有形固定資産減価償却率">
          <a:extLst>
            <a:ext uri="{FF2B5EF4-FFF2-40B4-BE49-F238E27FC236}">
              <a16:creationId xmlns:a16="http://schemas.microsoft.com/office/drawing/2014/main" id="{704AECCC-16AE-4730-B1F9-58ABE1384F06}"/>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15" name="n_2aveValue【消防施設】&#10;有形固定資産減価償却率">
          <a:extLst>
            <a:ext uri="{FF2B5EF4-FFF2-40B4-BE49-F238E27FC236}">
              <a16:creationId xmlns:a16="http://schemas.microsoft.com/office/drawing/2014/main" id="{F8A9393E-AD1B-4831-83C2-499328355EAE}"/>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16" name="n_3aveValue【消防施設】&#10;有形固定資産減価償却率">
          <a:extLst>
            <a:ext uri="{FF2B5EF4-FFF2-40B4-BE49-F238E27FC236}">
              <a16:creationId xmlns:a16="http://schemas.microsoft.com/office/drawing/2014/main" id="{CCD9333E-486F-4D17-A005-3123E8E636F6}"/>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17" name="n_4aveValue【消防施設】&#10;有形固定資産減価償却率">
          <a:extLst>
            <a:ext uri="{FF2B5EF4-FFF2-40B4-BE49-F238E27FC236}">
              <a16:creationId xmlns:a16="http://schemas.microsoft.com/office/drawing/2014/main" id="{F441A719-9C71-4BF8-899F-65ACCF201CD4}"/>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98896</xdr:rowOff>
    </xdr:from>
    <xdr:ext cx="405111" cy="259045"/>
    <xdr:sp macro="" textlink="">
      <xdr:nvSpPr>
        <xdr:cNvPr id="418" name="n_1mainValue【消防施設】&#10;有形固定資産減価償却率">
          <a:extLst>
            <a:ext uri="{FF2B5EF4-FFF2-40B4-BE49-F238E27FC236}">
              <a16:creationId xmlns:a16="http://schemas.microsoft.com/office/drawing/2014/main" id="{36152A58-2663-41B4-84CD-BB5693554D86}"/>
            </a:ext>
          </a:extLst>
        </xdr:cNvPr>
        <xdr:cNvSpPr txBox="1"/>
      </xdr:nvSpPr>
      <xdr:spPr>
        <a:xfrm>
          <a:off x="15266044" y="1364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59707</xdr:rowOff>
    </xdr:from>
    <xdr:ext cx="405111" cy="259045"/>
    <xdr:sp macro="" textlink="">
      <xdr:nvSpPr>
        <xdr:cNvPr id="419" name="n_2mainValue【消防施設】&#10;有形固定資産減価償却率">
          <a:extLst>
            <a:ext uri="{FF2B5EF4-FFF2-40B4-BE49-F238E27FC236}">
              <a16:creationId xmlns:a16="http://schemas.microsoft.com/office/drawing/2014/main" id="{1001E250-2635-4749-83CF-0F5CF19F4706}"/>
            </a:ext>
          </a:extLst>
        </xdr:cNvPr>
        <xdr:cNvSpPr txBox="1"/>
      </xdr:nvSpPr>
      <xdr:spPr>
        <a:xfrm>
          <a:off x="14389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20519</xdr:rowOff>
    </xdr:from>
    <xdr:ext cx="405111" cy="259045"/>
    <xdr:sp macro="" textlink="">
      <xdr:nvSpPr>
        <xdr:cNvPr id="420" name="n_3mainValue【消防施設】&#10;有形固定資産減価償却率">
          <a:extLst>
            <a:ext uri="{FF2B5EF4-FFF2-40B4-BE49-F238E27FC236}">
              <a16:creationId xmlns:a16="http://schemas.microsoft.com/office/drawing/2014/main" id="{A8752483-0BDA-4FE2-9F39-2F19D503949B}"/>
            </a:ext>
          </a:extLst>
        </xdr:cNvPr>
        <xdr:cNvSpPr txBox="1"/>
      </xdr:nvSpPr>
      <xdr:spPr>
        <a:xfrm>
          <a:off x="13500744" y="1356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141350</xdr:rowOff>
    </xdr:from>
    <xdr:ext cx="405111" cy="259045"/>
    <xdr:sp macro="" textlink="">
      <xdr:nvSpPr>
        <xdr:cNvPr id="421" name="n_4mainValue【消防施設】&#10;有形固定資産減価償却率">
          <a:extLst>
            <a:ext uri="{FF2B5EF4-FFF2-40B4-BE49-F238E27FC236}">
              <a16:creationId xmlns:a16="http://schemas.microsoft.com/office/drawing/2014/main" id="{E1F0BFDC-22AA-41F0-BDAD-7E70CF25F579}"/>
            </a:ext>
          </a:extLst>
        </xdr:cNvPr>
        <xdr:cNvSpPr txBox="1"/>
      </xdr:nvSpPr>
      <xdr:spPr>
        <a:xfrm>
          <a:off x="126117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22" name="正方形/長方形 421">
          <a:extLst>
            <a:ext uri="{FF2B5EF4-FFF2-40B4-BE49-F238E27FC236}">
              <a16:creationId xmlns:a16="http://schemas.microsoft.com/office/drawing/2014/main" id="{601FD7A6-1DDF-4BB7-8D11-E7162835F6A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3" name="正方形/長方形 422">
          <a:extLst>
            <a:ext uri="{FF2B5EF4-FFF2-40B4-BE49-F238E27FC236}">
              <a16:creationId xmlns:a16="http://schemas.microsoft.com/office/drawing/2014/main" id="{EF9A377F-BC9A-43D5-BED3-5EAA85C0705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4" name="正方形/長方形 423">
          <a:extLst>
            <a:ext uri="{FF2B5EF4-FFF2-40B4-BE49-F238E27FC236}">
              <a16:creationId xmlns:a16="http://schemas.microsoft.com/office/drawing/2014/main" id="{7E8267F4-B690-4E5A-8363-629648E02D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5" name="正方形/長方形 424">
          <a:extLst>
            <a:ext uri="{FF2B5EF4-FFF2-40B4-BE49-F238E27FC236}">
              <a16:creationId xmlns:a16="http://schemas.microsoft.com/office/drawing/2014/main" id="{0B42B81C-D48D-4A11-853D-0C8F8026E11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6" name="正方形/長方形 425">
          <a:extLst>
            <a:ext uri="{FF2B5EF4-FFF2-40B4-BE49-F238E27FC236}">
              <a16:creationId xmlns:a16="http://schemas.microsoft.com/office/drawing/2014/main" id="{1DCFE4CE-2824-4407-B855-613AEE83EB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7" name="正方形/長方形 426">
          <a:extLst>
            <a:ext uri="{FF2B5EF4-FFF2-40B4-BE49-F238E27FC236}">
              <a16:creationId xmlns:a16="http://schemas.microsoft.com/office/drawing/2014/main" id="{4A1B7121-8CAB-42D3-8FCA-62024AF0F89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28" name="正方形/長方形 427">
          <a:extLst>
            <a:ext uri="{FF2B5EF4-FFF2-40B4-BE49-F238E27FC236}">
              <a16:creationId xmlns:a16="http://schemas.microsoft.com/office/drawing/2014/main" id="{EB053AF6-63DF-468B-81A6-3E771E0DC88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29" name="正方形/長方形 428">
          <a:extLst>
            <a:ext uri="{FF2B5EF4-FFF2-40B4-BE49-F238E27FC236}">
              <a16:creationId xmlns:a16="http://schemas.microsoft.com/office/drawing/2014/main" id="{587E89EE-BDD4-406B-A338-0F5E362A354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30" name="テキスト ボックス 429">
          <a:extLst>
            <a:ext uri="{FF2B5EF4-FFF2-40B4-BE49-F238E27FC236}">
              <a16:creationId xmlns:a16="http://schemas.microsoft.com/office/drawing/2014/main" id="{0AF41834-1C7D-4264-9E89-E2D0B22AFAD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31" name="直線コネクタ 430">
          <a:extLst>
            <a:ext uri="{FF2B5EF4-FFF2-40B4-BE49-F238E27FC236}">
              <a16:creationId xmlns:a16="http://schemas.microsoft.com/office/drawing/2014/main" id="{1D7F8350-2CED-4ECE-A931-1C8235F005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32" name="直線コネクタ 431">
          <a:extLst>
            <a:ext uri="{FF2B5EF4-FFF2-40B4-BE49-F238E27FC236}">
              <a16:creationId xmlns:a16="http://schemas.microsoft.com/office/drawing/2014/main" id="{C84B2928-FB2F-4781-8BF3-577363A6EF2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C92CA053-89DE-4D3C-AD3E-9CF4EA60FAC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34" name="直線コネクタ 433">
          <a:extLst>
            <a:ext uri="{FF2B5EF4-FFF2-40B4-BE49-F238E27FC236}">
              <a16:creationId xmlns:a16="http://schemas.microsoft.com/office/drawing/2014/main" id="{3424E1E2-797A-44DB-9074-FCF1728F211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35" name="テキスト ボックス 434">
          <a:extLst>
            <a:ext uri="{FF2B5EF4-FFF2-40B4-BE49-F238E27FC236}">
              <a16:creationId xmlns:a16="http://schemas.microsoft.com/office/drawing/2014/main" id="{2A902234-B558-4B2C-ABF8-45E4A467F41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36" name="直線コネクタ 435">
          <a:extLst>
            <a:ext uri="{FF2B5EF4-FFF2-40B4-BE49-F238E27FC236}">
              <a16:creationId xmlns:a16="http://schemas.microsoft.com/office/drawing/2014/main" id="{394C05C3-6C1B-48EE-8552-0866B7945CC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37" name="テキスト ボックス 436">
          <a:extLst>
            <a:ext uri="{FF2B5EF4-FFF2-40B4-BE49-F238E27FC236}">
              <a16:creationId xmlns:a16="http://schemas.microsoft.com/office/drawing/2014/main" id="{719E126C-DE75-4F7B-ABEF-D91178D2AD0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38" name="直線コネクタ 437">
          <a:extLst>
            <a:ext uri="{FF2B5EF4-FFF2-40B4-BE49-F238E27FC236}">
              <a16:creationId xmlns:a16="http://schemas.microsoft.com/office/drawing/2014/main" id="{E3D6AED5-2E4A-4C5C-95B5-83C1F67B247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39" name="テキスト ボックス 438">
          <a:extLst>
            <a:ext uri="{FF2B5EF4-FFF2-40B4-BE49-F238E27FC236}">
              <a16:creationId xmlns:a16="http://schemas.microsoft.com/office/drawing/2014/main" id="{8C4EFD96-B51E-4466-97CC-AFB913F0C36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40" name="直線コネクタ 439">
          <a:extLst>
            <a:ext uri="{FF2B5EF4-FFF2-40B4-BE49-F238E27FC236}">
              <a16:creationId xmlns:a16="http://schemas.microsoft.com/office/drawing/2014/main" id="{FCB7EEFB-60EB-4325-AD2D-8DB36FAC84C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41" name="テキスト ボックス 440">
          <a:extLst>
            <a:ext uri="{FF2B5EF4-FFF2-40B4-BE49-F238E27FC236}">
              <a16:creationId xmlns:a16="http://schemas.microsoft.com/office/drawing/2014/main" id="{E7DDF429-BB5D-4222-9C79-905DEB80669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2" name="直線コネクタ 441">
          <a:extLst>
            <a:ext uri="{FF2B5EF4-FFF2-40B4-BE49-F238E27FC236}">
              <a16:creationId xmlns:a16="http://schemas.microsoft.com/office/drawing/2014/main" id="{080C98AD-83A2-409D-96D4-F2B293C5A58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3" name="テキスト ボックス 442">
          <a:extLst>
            <a:ext uri="{FF2B5EF4-FFF2-40B4-BE49-F238E27FC236}">
              <a16:creationId xmlns:a16="http://schemas.microsoft.com/office/drawing/2014/main" id="{EF972D22-A46D-4856-8316-EC9DF194A72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4" name="【消防施設】&#10;一人当たり面積グラフ枠">
          <a:extLst>
            <a:ext uri="{FF2B5EF4-FFF2-40B4-BE49-F238E27FC236}">
              <a16:creationId xmlns:a16="http://schemas.microsoft.com/office/drawing/2014/main" id="{5FCFBB8D-D894-4402-BCDC-A71C86C769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45" name="直線コネクタ 444">
          <a:extLst>
            <a:ext uri="{FF2B5EF4-FFF2-40B4-BE49-F238E27FC236}">
              <a16:creationId xmlns:a16="http://schemas.microsoft.com/office/drawing/2014/main" id="{35621E93-B6AB-44ED-AD7D-67934545A051}"/>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46" name="【消防施設】&#10;一人当たり面積最小値テキスト">
          <a:extLst>
            <a:ext uri="{FF2B5EF4-FFF2-40B4-BE49-F238E27FC236}">
              <a16:creationId xmlns:a16="http://schemas.microsoft.com/office/drawing/2014/main" id="{DF20B60A-129F-40DD-B82B-28831AC3EC45}"/>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447" name="直線コネクタ 446">
          <a:extLst>
            <a:ext uri="{FF2B5EF4-FFF2-40B4-BE49-F238E27FC236}">
              <a16:creationId xmlns:a16="http://schemas.microsoft.com/office/drawing/2014/main" id="{6406B8B5-ED4B-467D-AB50-D776FBA0D3CB}"/>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448" name="【消防施設】&#10;一人当たり面積最大値テキスト">
          <a:extLst>
            <a:ext uri="{FF2B5EF4-FFF2-40B4-BE49-F238E27FC236}">
              <a16:creationId xmlns:a16="http://schemas.microsoft.com/office/drawing/2014/main" id="{06CE5144-9221-4502-BF59-203EDF41A207}"/>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449" name="直線コネクタ 448">
          <a:extLst>
            <a:ext uri="{FF2B5EF4-FFF2-40B4-BE49-F238E27FC236}">
              <a16:creationId xmlns:a16="http://schemas.microsoft.com/office/drawing/2014/main" id="{2FAFC8CD-8E22-4328-A6AF-15CE80B01B55}"/>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450" name="【消防施設】&#10;一人当たり面積平均値テキスト">
          <a:extLst>
            <a:ext uri="{FF2B5EF4-FFF2-40B4-BE49-F238E27FC236}">
              <a16:creationId xmlns:a16="http://schemas.microsoft.com/office/drawing/2014/main" id="{72B3571D-745A-4359-90C1-84F51B352998}"/>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451" name="フローチャート: 判断 450">
          <a:extLst>
            <a:ext uri="{FF2B5EF4-FFF2-40B4-BE49-F238E27FC236}">
              <a16:creationId xmlns:a16="http://schemas.microsoft.com/office/drawing/2014/main" id="{79802E3A-F1BC-4544-95F2-7DC3ADD20AA8}"/>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452" name="フローチャート: 判断 451">
          <a:extLst>
            <a:ext uri="{FF2B5EF4-FFF2-40B4-BE49-F238E27FC236}">
              <a16:creationId xmlns:a16="http://schemas.microsoft.com/office/drawing/2014/main" id="{ED97BB37-B9CB-4531-BCD9-D953185442AD}"/>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453" name="フローチャート: 判断 452">
          <a:extLst>
            <a:ext uri="{FF2B5EF4-FFF2-40B4-BE49-F238E27FC236}">
              <a16:creationId xmlns:a16="http://schemas.microsoft.com/office/drawing/2014/main" id="{0DBEF5F3-0130-48DA-9670-35A8C8295AF1}"/>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454" name="フローチャート: 判断 453">
          <a:extLst>
            <a:ext uri="{FF2B5EF4-FFF2-40B4-BE49-F238E27FC236}">
              <a16:creationId xmlns:a16="http://schemas.microsoft.com/office/drawing/2014/main" id="{1DD52543-095C-40EF-A853-D2ABF5E1436F}"/>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455" name="フローチャート: 判断 454">
          <a:extLst>
            <a:ext uri="{FF2B5EF4-FFF2-40B4-BE49-F238E27FC236}">
              <a16:creationId xmlns:a16="http://schemas.microsoft.com/office/drawing/2014/main" id="{3EEB6216-2AF5-4CDD-A093-6F3FCC6CBF3D}"/>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161CC968-0103-408F-972B-3CE5EA775A5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CED51E24-EE03-470B-818C-7EC48EED18C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B2FB9B0A-9114-470A-B3C0-335AB13D69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C5A6E949-BAB5-46C0-BB80-6C1C50DCFD3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FDEA9B0-7C84-4A54-B86E-8593092A5C9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xdr:rowOff>
    </xdr:from>
    <xdr:to>
      <xdr:col>116</xdr:col>
      <xdr:colOff>114300</xdr:colOff>
      <xdr:row>84</xdr:row>
      <xdr:rowOff>102870</xdr:rowOff>
    </xdr:to>
    <xdr:sp macro="" textlink="">
      <xdr:nvSpPr>
        <xdr:cNvPr id="461" name="楕円 460">
          <a:extLst>
            <a:ext uri="{FF2B5EF4-FFF2-40B4-BE49-F238E27FC236}">
              <a16:creationId xmlns:a16="http://schemas.microsoft.com/office/drawing/2014/main" id="{1AFBBA63-3115-4DA5-8A6D-4520B31439AB}"/>
            </a:ext>
          </a:extLst>
        </xdr:cNvPr>
        <xdr:cNvSpPr/>
      </xdr:nvSpPr>
      <xdr:spPr>
        <a:xfrm>
          <a:off x="22110700" y="1440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24147</xdr:rowOff>
    </xdr:from>
    <xdr:ext cx="469744" cy="259045"/>
    <xdr:sp macro="" textlink="">
      <xdr:nvSpPr>
        <xdr:cNvPr id="462" name="【消防施設】&#10;一人当たり面積該当値テキスト">
          <a:extLst>
            <a:ext uri="{FF2B5EF4-FFF2-40B4-BE49-F238E27FC236}">
              <a16:creationId xmlns:a16="http://schemas.microsoft.com/office/drawing/2014/main" id="{7F9A6662-AC7C-4FB0-8D05-332661D2E1A5}"/>
            </a:ext>
          </a:extLst>
        </xdr:cNvPr>
        <xdr:cNvSpPr txBox="1"/>
      </xdr:nvSpPr>
      <xdr:spPr>
        <a:xfrm>
          <a:off x="22199600" y="1425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7620</xdr:rowOff>
    </xdr:from>
    <xdr:to>
      <xdr:col>112</xdr:col>
      <xdr:colOff>38100</xdr:colOff>
      <xdr:row>84</xdr:row>
      <xdr:rowOff>109220</xdr:rowOff>
    </xdr:to>
    <xdr:sp macro="" textlink="">
      <xdr:nvSpPr>
        <xdr:cNvPr id="463" name="楕円 462">
          <a:extLst>
            <a:ext uri="{FF2B5EF4-FFF2-40B4-BE49-F238E27FC236}">
              <a16:creationId xmlns:a16="http://schemas.microsoft.com/office/drawing/2014/main" id="{26EC0AFE-30DC-4049-A1E9-4B96757C505F}"/>
            </a:ext>
          </a:extLst>
        </xdr:cNvPr>
        <xdr:cNvSpPr/>
      </xdr:nvSpPr>
      <xdr:spPr>
        <a:xfrm>
          <a:off x="212725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52070</xdr:rowOff>
    </xdr:from>
    <xdr:to>
      <xdr:col>116</xdr:col>
      <xdr:colOff>63500</xdr:colOff>
      <xdr:row>84</xdr:row>
      <xdr:rowOff>58420</xdr:rowOff>
    </xdr:to>
    <xdr:cxnSp macro="">
      <xdr:nvCxnSpPr>
        <xdr:cNvPr id="464" name="直線コネクタ 463">
          <a:extLst>
            <a:ext uri="{FF2B5EF4-FFF2-40B4-BE49-F238E27FC236}">
              <a16:creationId xmlns:a16="http://schemas.microsoft.com/office/drawing/2014/main" id="{2FE6CB1C-C948-4CB0-B4AA-88EB9BCFE4F2}"/>
            </a:ext>
          </a:extLst>
        </xdr:cNvPr>
        <xdr:cNvCxnSpPr/>
      </xdr:nvCxnSpPr>
      <xdr:spPr>
        <a:xfrm flipV="1">
          <a:off x="21323300" y="144538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7620</xdr:rowOff>
    </xdr:from>
    <xdr:to>
      <xdr:col>107</xdr:col>
      <xdr:colOff>101600</xdr:colOff>
      <xdr:row>84</xdr:row>
      <xdr:rowOff>109220</xdr:rowOff>
    </xdr:to>
    <xdr:sp macro="" textlink="">
      <xdr:nvSpPr>
        <xdr:cNvPr id="465" name="楕円 464">
          <a:extLst>
            <a:ext uri="{FF2B5EF4-FFF2-40B4-BE49-F238E27FC236}">
              <a16:creationId xmlns:a16="http://schemas.microsoft.com/office/drawing/2014/main" id="{17C61529-EC8C-45EE-B4CC-E428C9E8E6FD}"/>
            </a:ext>
          </a:extLst>
        </xdr:cNvPr>
        <xdr:cNvSpPr/>
      </xdr:nvSpPr>
      <xdr:spPr>
        <a:xfrm>
          <a:off x="203835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58420</xdr:rowOff>
    </xdr:from>
    <xdr:to>
      <xdr:col>111</xdr:col>
      <xdr:colOff>177800</xdr:colOff>
      <xdr:row>84</xdr:row>
      <xdr:rowOff>58420</xdr:rowOff>
    </xdr:to>
    <xdr:cxnSp macro="">
      <xdr:nvCxnSpPr>
        <xdr:cNvPr id="466" name="直線コネクタ 465">
          <a:extLst>
            <a:ext uri="{FF2B5EF4-FFF2-40B4-BE49-F238E27FC236}">
              <a16:creationId xmlns:a16="http://schemas.microsoft.com/office/drawing/2014/main" id="{F8CAC6EF-81CD-4F02-BFE8-83908D09D060}"/>
            </a:ext>
          </a:extLst>
        </xdr:cNvPr>
        <xdr:cNvCxnSpPr/>
      </xdr:nvCxnSpPr>
      <xdr:spPr>
        <a:xfrm>
          <a:off x="20434300" y="14460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16511</xdr:rowOff>
    </xdr:from>
    <xdr:to>
      <xdr:col>102</xdr:col>
      <xdr:colOff>165100</xdr:colOff>
      <xdr:row>84</xdr:row>
      <xdr:rowOff>118111</xdr:rowOff>
    </xdr:to>
    <xdr:sp macro="" textlink="">
      <xdr:nvSpPr>
        <xdr:cNvPr id="467" name="楕円 466">
          <a:extLst>
            <a:ext uri="{FF2B5EF4-FFF2-40B4-BE49-F238E27FC236}">
              <a16:creationId xmlns:a16="http://schemas.microsoft.com/office/drawing/2014/main" id="{F9C09B5E-DFDD-4D28-BB40-AF0416861E4E}"/>
            </a:ext>
          </a:extLst>
        </xdr:cNvPr>
        <xdr:cNvSpPr/>
      </xdr:nvSpPr>
      <xdr:spPr>
        <a:xfrm>
          <a:off x="19494500" y="1441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58420</xdr:rowOff>
    </xdr:from>
    <xdr:to>
      <xdr:col>107</xdr:col>
      <xdr:colOff>50800</xdr:colOff>
      <xdr:row>84</xdr:row>
      <xdr:rowOff>67311</xdr:rowOff>
    </xdr:to>
    <xdr:cxnSp macro="">
      <xdr:nvCxnSpPr>
        <xdr:cNvPr id="468" name="直線コネクタ 467">
          <a:extLst>
            <a:ext uri="{FF2B5EF4-FFF2-40B4-BE49-F238E27FC236}">
              <a16:creationId xmlns:a16="http://schemas.microsoft.com/office/drawing/2014/main" id="{E67375E6-31B3-49BC-B0A6-5355B362115F}"/>
            </a:ext>
          </a:extLst>
        </xdr:cNvPr>
        <xdr:cNvCxnSpPr/>
      </xdr:nvCxnSpPr>
      <xdr:spPr>
        <a:xfrm flipV="1">
          <a:off x="19545300" y="144602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91439</xdr:rowOff>
    </xdr:from>
    <xdr:to>
      <xdr:col>98</xdr:col>
      <xdr:colOff>38100</xdr:colOff>
      <xdr:row>85</xdr:row>
      <xdr:rowOff>21589</xdr:rowOff>
    </xdr:to>
    <xdr:sp macro="" textlink="">
      <xdr:nvSpPr>
        <xdr:cNvPr id="469" name="楕円 468">
          <a:extLst>
            <a:ext uri="{FF2B5EF4-FFF2-40B4-BE49-F238E27FC236}">
              <a16:creationId xmlns:a16="http://schemas.microsoft.com/office/drawing/2014/main" id="{101F9AE0-8FA1-4509-B5FA-C87DE391B47F}"/>
            </a:ext>
          </a:extLst>
        </xdr:cNvPr>
        <xdr:cNvSpPr/>
      </xdr:nvSpPr>
      <xdr:spPr>
        <a:xfrm>
          <a:off x="18605500" y="1449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67311</xdr:rowOff>
    </xdr:from>
    <xdr:to>
      <xdr:col>102</xdr:col>
      <xdr:colOff>114300</xdr:colOff>
      <xdr:row>84</xdr:row>
      <xdr:rowOff>142239</xdr:rowOff>
    </xdr:to>
    <xdr:cxnSp macro="">
      <xdr:nvCxnSpPr>
        <xdr:cNvPr id="470" name="直線コネクタ 469">
          <a:extLst>
            <a:ext uri="{FF2B5EF4-FFF2-40B4-BE49-F238E27FC236}">
              <a16:creationId xmlns:a16="http://schemas.microsoft.com/office/drawing/2014/main" id="{8E524222-2508-47F2-AE5D-4DC55F2F897D}"/>
            </a:ext>
          </a:extLst>
        </xdr:cNvPr>
        <xdr:cNvCxnSpPr/>
      </xdr:nvCxnSpPr>
      <xdr:spPr>
        <a:xfrm flipV="1">
          <a:off x="18656300" y="14469111"/>
          <a:ext cx="889000" cy="7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471" name="n_1aveValue【消防施設】&#10;一人当たり面積">
          <a:extLst>
            <a:ext uri="{FF2B5EF4-FFF2-40B4-BE49-F238E27FC236}">
              <a16:creationId xmlns:a16="http://schemas.microsoft.com/office/drawing/2014/main" id="{EFBBB71C-7419-4F9B-AD07-44AB8CD02080}"/>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472" name="n_2aveValue【消防施設】&#10;一人当たり面積">
          <a:extLst>
            <a:ext uri="{FF2B5EF4-FFF2-40B4-BE49-F238E27FC236}">
              <a16:creationId xmlns:a16="http://schemas.microsoft.com/office/drawing/2014/main" id="{D711A953-32DC-4E58-8C0A-1D4EECAD219B}"/>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473" name="n_3aveValue【消防施設】&#10;一人当たり面積">
          <a:extLst>
            <a:ext uri="{FF2B5EF4-FFF2-40B4-BE49-F238E27FC236}">
              <a16:creationId xmlns:a16="http://schemas.microsoft.com/office/drawing/2014/main" id="{65C336E9-CC92-4535-AADA-35F3FF49B8D3}"/>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474" name="n_4aveValue【消防施設】&#10;一人当たり面積">
          <a:extLst>
            <a:ext uri="{FF2B5EF4-FFF2-40B4-BE49-F238E27FC236}">
              <a16:creationId xmlns:a16="http://schemas.microsoft.com/office/drawing/2014/main" id="{78BA5C55-9CEE-4594-BA6C-22DEA80208F6}"/>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125747</xdr:rowOff>
    </xdr:from>
    <xdr:ext cx="469744" cy="259045"/>
    <xdr:sp macro="" textlink="">
      <xdr:nvSpPr>
        <xdr:cNvPr id="475" name="n_1mainValue【消防施設】&#10;一人当たり面積">
          <a:extLst>
            <a:ext uri="{FF2B5EF4-FFF2-40B4-BE49-F238E27FC236}">
              <a16:creationId xmlns:a16="http://schemas.microsoft.com/office/drawing/2014/main" id="{9FAA74F8-A7F4-43F3-825C-EA0370D66C5B}"/>
            </a:ext>
          </a:extLst>
        </xdr:cNvPr>
        <xdr:cNvSpPr txBox="1"/>
      </xdr:nvSpPr>
      <xdr:spPr>
        <a:xfrm>
          <a:off x="210757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125747</xdr:rowOff>
    </xdr:from>
    <xdr:ext cx="469744" cy="259045"/>
    <xdr:sp macro="" textlink="">
      <xdr:nvSpPr>
        <xdr:cNvPr id="476" name="n_2mainValue【消防施設】&#10;一人当たり面積">
          <a:extLst>
            <a:ext uri="{FF2B5EF4-FFF2-40B4-BE49-F238E27FC236}">
              <a16:creationId xmlns:a16="http://schemas.microsoft.com/office/drawing/2014/main" id="{C1FD34C8-426F-4487-9969-536ACF9BBEF9}"/>
            </a:ext>
          </a:extLst>
        </xdr:cNvPr>
        <xdr:cNvSpPr txBox="1"/>
      </xdr:nvSpPr>
      <xdr:spPr>
        <a:xfrm>
          <a:off x="201994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134638</xdr:rowOff>
    </xdr:from>
    <xdr:ext cx="469744" cy="259045"/>
    <xdr:sp macro="" textlink="">
      <xdr:nvSpPr>
        <xdr:cNvPr id="477" name="n_3mainValue【消防施設】&#10;一人当たり面積">
          <a:extLst>
            <a:ext uri="{FF2B5EF4-FFF2-40B4-BE49-F238E27FC236}">
              <a16:creationId xmlns:a16="http://schemas.microsoft.com/office/drawing/2014/main" id="{4CF8A6B0-4524-4898-ADEA-A79F4935F75E}"/>
            </a:ext>
          </a:extLst>
        </xdr:cNvPr>
        <xdr:cNvSpPr txBox="1"/>
      </xdr:nvSpPr>
      <xdr:spPr>
        <a:xfrm>
          <a:off x="19310427" y="1419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12716</xdr:rowOff>
    </xdr:from>
    <xdr:ext cx="469744" cy="259045"/>
    <xdr:sp macro="" textlink="">
      <xdr:nvSpPr>
        <xdr:cNvPr id="478" name="n_4mainValue【消防施設】&#10;一人当たり面積">
          <a:extLst>
            <a:ext uri="{FF2B5EF4-FFF2-40B4-BE49-F238E27FC236}">
              <a16:creationId xmlns:a16="http://schemas.microsoft.com/office/drawing/2014/main" id="{A6C6A317-B269-4CA1-95E6-769B5239303F}"/>
            </a:ext>
          </a:extLst>
        </xdr:cNvPr>
        <xdr:cNvSpPr txBox="1"/>
      </xdr:nvSpPr>
      <xdr:spPr>
        <a:xfrm>
          <a:off x="18421427" y="1458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79" name="正方形/長方形 478">
          <a:extLst>
            <a:ext uri="{FF2B5EF4-FFF2-40B4-BE49-F238E27FC236}">
              <a16:creationId xmlns:a16="http://schemas.microsoft.com/office/drawing/2014/main" id="{B7514710-96CF-4681-B7B4-55CD99B117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0" name="正方形/長方形 479">
          <a:extLst>
            <a:ext uri="{FF2B5EF4-FFF2-40B4-BE49-F238E27FC236}">
              <a16:creationId xmlns:a16="http://schemas.microsoft.com/office/drawing/2014/main" id="{CAA8A6A6-1925-4C72-B42D-0725982E483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1" name="正方形/長方形 480">
          <a:extLst>
            <a:ext uri="{FF2B5EF4-FFF2-40B4-BE49-F238E27FC236}">
              <a16:creationId xmlns:a16="http://schemas.microsoft.com/office/drawing/2014/main" id="{D423C043-4963-471B-86FE-C0D4B54D3E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2" name="正方形/長方形 481">
          <a:extLst>
            <a:ext uri="{FF2B5EF4-FFF2-40B4-BE49-F238E27FC236}">
              <a16:creationId xmlns:a16="http://schemas.microsoft.com/office/drawing/2014/main" id="{505BF04F-0354-4B32-9099-3B224437EC2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3" name="正方形/長方形 482">
          <a:extLst>
            <a:ext uri="{FF2B5EF4-FFF2-40B4-BE49-F238E27FC236}">
              <a16:creationId xmlns:a16="http://schemas.microsoft.com/office/drawing/2014/main" id="{FD461246-ACC0-4AD6-A4E9-08584433BF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4" name="正方形/長方形 483">
          <a:extLst>
            <a:ext uri="{FF2B5EF4-FFF2-40B4-BE49-F238E27FC236}">
              <a16:creationId xmlns:a16="http://schemas.microsoft.com/office/drawing/2014/main" id="{9D9D249A-407F-453B-A419-58CCBF4758E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5" name="正方形/長方形 484">
          <a:extLst>
            <a:ext uri="{FF2B5EF4-FFF2-40B4-BE49-F238E27FC236}">
              <a16:creationId xmlns:a16="http://schemas.microsoft.com/office/drawing/2014/main" id="{5D7516D8-4735-4CD4-ACC8-01F9E31F393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6" name="正方形/長方形 485">
          <a:extLst>
            <a:ext uri="{FF2B5EF4-FFF2-40B4-BE49-F238E27FC236}">
              <a16:creationId xmlns:a16="http://schemas.microsoft.com/office/drawing/2014/main" id="{F6037293-2BA8-4D31-8703-0E2B80CF13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87" name="テキスト ボックス 486">
          <a:extLst>
            <a:ext uri="{FF2B5EF4-FFF2-40B4-BE49-F238E27FC236}">
              <a16:creationId xmlns:a16="http://schemas.microsoft.com/office/drawing/2014/main" id="{DB485CA4-21FE-4B66-B40F-36969A6DFC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88" name="直線コネクタ 487">
          <a:extLst>
            <a:ext uri="{FF2B5EF4-FFF2-40B4-BE49-F238E27FC236}">
              <a16:creationId xmlns:a16="http://schemas.microsoft.com/office/drawing/2014/main" id="{44EF6F50-99F4-46E6-9AE3-FE0C3B96DBD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89" name="テキスト ボックス 488">
          <a:extLst>
            <a:ext uri="{FF2B5EF4-FFF2-40B4-BE49-F238E27FC236}">
              <a16:creationId xmlns:a16="http://schemas.microsoft.com/office/drawing/2014/main" id="{B9434B56-ED71-4266-AF46-56EA2CD76A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90" name="直線コネクタ 489">
          <a:extLst>
            <a:ext uri="{FF2B5EF4-FFF2-40B4-BE49-F238E27FC236}">
              <a16:creationId xmlns:a16="http://schemas.microsoft.com/office/drawing/2014/main" id="{7417DCBA-FFF6-43E3-8945-5E4B548809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91" name="テキスト ボックス 490">
          <a:extLst>
            <a:ext uri="{FF2B5EF4-FFF2-40B4-BE49-F238E27FC236}">
              <a16:creationId xmlns:a16="http://schemas.microsoft.com/office/drawing/2014/main" id="{671B4338-7C56-46C5-ABDD-DFE52C7768C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92" name="直線コネクタ 491">
          <a:extLst>
            <a:ext uri="{FF2B5EF4-FFF2-40B4-BE49-F238E27FC236}">
              <a16:creationId xmlns:a16="http://schemas.microsoft.com/office/drawing/2014/main" id="{31CD1393-842A-4349-95A8-6DE0305261D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93" name="テキスト ボックス 492">
          <a:extLst>
            <a:ext uri="{FF2B5EF4-FFF2-40B4-BE49-F238E27FC236}">
              <a16:creationId xmlns:a16="http://schemas.microsoft.com/office/drawing/2014/main" id="{BF418F41-7793-45EA-9132-E729BA3FD31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94" name="直線コネクタ 493">
          <a:extLst>
            <a:ext uri="{FF2B5EF4-FFF2-40B4-BE49-F238E27FC236}">
              <a16:creationId xmlns:a16="http://schemas.microsoft.com/office/drawing/2014/main" id="{8924BDB7-3A74-4370-B465-AE91311ABE1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95" name="テキスト ボックス 494">
          <a:extLst>
            <a:ext uri="{FF2B5EF4-FFF2-40B4-BE49-F238E27FC236}">
              <a16:creationId xmlns:a16="http://schemas.microsoft.com/office/drawing/2014/main" id="{6C526AE8-9940-4F07-950A-770D72C3620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96" name="直線コネクタ 495">
          <a:extLst>
            <a:ext uri="{FF2B5EF4-FFF2-40B4-BE49-F238E27FC236}">
              <a16:creationId xmlns:a16="http://schemas.microsoft.com/office/drawing/2014/main" id="{CF956348-28CE-46F2-8EBA-3C00A3A647C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97" name="テキスト ボックス 496">
          <a:extLst>
            <a:ext uri="{FF2B5EF4-FFF2-40B4-BE49-F238E27FC236}">
              <a16:creationId xmlns:a16="http://schemas.microsoft.com/office/drawing/2014/main" id="{C9851D12-3889-4D01-B0B3-EE021710DC9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98" name="直線コネクタ 497">
          <a:extLst>
            <a:ext uri="{FF2B5EF4-FFF2-40B4-BE49-F238E27FC236}">
              <a16:creationId xmlns:a16="http://schemas.microsoft.com/office/drawing/2014/main" id="{17A4098F-9DDB-4558-95B0-292482647E6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99" name="テキスト ボックス 498">
          <a:extLst>
            <a:ext uri="{FF2B5EF4-FFF2-40B4-BE49-F238E27FC236}">
              <a16:creationId xmlns:a16="http://schemas.microsoft.com/office/drawing/2014/main" id="{8FE0BC73-D822-45AC-BC31-69624ED6C18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00" name="直線コネクタ 499">
          <a:extLst>
            <a:ext uri="{FF2B5EF4-FFF2-40B4-BE49-F238E27FC236}">
              <a16:creationId xmlns:a16="http://schemas.microsoft.com/office/drawing/2014/main" id="{0332AAED-89F5-443B-922E-A12DE8A1A4F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01" name="テキスト ボックス 500">
          <a:extLst>
            <a:ext uri="{FF2B5EF4-FFF2-40B4-BE49-F238E27FC236}">
              <a16:creationId xmlns:a16="http://schemas.microsoft.com/office/drawing/2014/main" id="{A2452AB0-87E5-4DAF-8913-4D885D24DA4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2" name="直線コネクタ 501">
          <a:extLst>
            <a:ext uri="{FF2B5EF4-FFF2-40B4-BE49-F238E27FC236}">
              <a16:creationId xmlns:a16="http://schemas.microsoft.com/office/drawing/2014/main" id="{81609249-560D-4E81-809F-5105E47FA7C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3" name="【庁舎】&#10;有形固定資産減価償却率グラフ枠">
          <a:extLst>
            <a:ext uri="{FF2B5EF4-FFF2-40B4-BE49-F238E27FC236}">
              <a16:creationId xmlns:a16="http://schemas.microsoft.com/office/drawing/2014/main" id="{E85EC401-3D1B-4725-8C49-283BB17B21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04" name="直線コネクタ 503">
          <a:extLst>
            <a:ext uri="{FF2B5EF4-FFF2-40B4-BE49-F238E27FC236}">
              <a16:creationId xmlns:a16="http://schemas.microsoft.com/office/drawing/2014/main" id="{0065D382-511F-4B81-B8DA-6658ED543A79}"/>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05" name="【庁舎】&#10;有形固定資産減価償却率最小値テキスト">
          <a:extLst>
            <a:ext uri="{FF2B5EF4-FFF2-40B4-BE49-F238E27FC236}">
              <a16:creationId xmlns:a16="http://schemas.microsoft.com/office/drawing/2014/main" id="{FFDC3C77-879B-41AF-A941-F91E45BE6B17}"/>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06" name="直線コネクタ 505">
          <a:extLst>
            <a:ext uri="{FF2B5EF4-FFF2-40B4-BE49-F238E27FC236}">
              <a16:creationId xmlns:a16="http://schemas.microsoft.com/office/drawing/2014/main" id="{4E0A2749-215B-4BEF-94CE-6B6DA6099645}"/>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07" name="【庁舎】&#10;有形固定資産減価償却率最大値テキスト">
          <a:extLst>
            <a:ext uri="{FF2B5EF4-FFF2-40B4-BE49-F238E27FC236}">
              <a16:creationId xmlns:a16="http://schemas.microsoft.com/office/drawing/2014/main" id="{D6C47948-99C6-418B-9EE6-673F57FD686F}"/>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08" name="直線コネクタ 507">
          <a:extLst>
            <a:ext uri="{FF2B5EF4-FFF2-40B4-BE49-F238E27FC236}">
              <a16:creationId xmlns:a16="http://schemas.microsoft.com/office/drawing/2014/main" id="{382C13B4-6F97-4D9F-AB31-A5871E2C9824}"/>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09" name="【庁舎】&#10;有形固定資産減価償却率平均値テキスト">
          <a:extLst>
            <a:ext uri="{FF2B5EF4-FFF2-40B4-BE49-F238E27FC236}">
              <a16:creationId xmlns:a16="http://schemas.microsoft.com/office/drawing/2014/main" id="{50A32B7A-1894-4C5A-828E-4CCC481CFACF}"/>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10" name="フローチャート: 判断 509">
          <a:extLst>
            <a:ext uri="{FF2B5EF4-FFF2-40B4-BE49-F238E27FC236}">
              <a16:creationId xmlns:a16="http://schemas.microsoft.com/office/drawing/2014/main" id="{4B774E1A-CC29-425B-A9DD-D7FF8FF6E09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11" name="フローチャート: 判断 510">
          <a:extLst>
            <a:ext uri="{FF2B5EF4-FFF2-40B4-BE49-F238E27FC236}">
              <a16:creationId xmlns:a16="http://schemas.microsoft.com/office/drawing/2014/main" id="{69BF661C-2E7A-45D7-9FA0-199150DB6C43}"/>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12" name="フローチャート: 判断 511">
          <a:extLst>
            <a:ext uri="{FF2B5EF4-FFF2-40B4-BE49-F238E27FC236}">
              <a16:creationId xmlns:a16="http://schemas.microsoft.com/office/drawing/2014/main" id="{2AE0C665-FF50-4A94-A900-A8DB1102D0D1}"/>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13" name="フローチャート: 判断 512">
          <a:extLst>
            <a:ext uri="{FF2B5EF4-FFF2-40B4-BE49-F238E27FC236}">
              <a16:creationId xmlns:a16="http://schemas.microsoft.com/office/drawing/2014/main" id="{0F27B3CC-01DB-4352-8438-3FB4E5E37A26}"/>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14" name="フローチャート: 判断 513">
          <a:extLst>
            <a:ext uri="{FF2B5EF4-FFF2-40B4-BE49-F238E27FC236}">
              <a16:creationId xmlns:a16="http://schemas.microsoft.com/office/drawing/2014/main" id="{86EF239E-3733-42B1-8B14-D03013681758}"/>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15" name="テキスト ボックス 514">
          <a:extLst>
            <a:ext uri="{FF2B5EF4-FFF2-40B4-BE49-F238E27FC236}">
              <a16:creationId xmlns:a16="http://schemas.microsoft.com/office/drawing/2014/main" id="{B433B5A3-5041-473F-8219-12BAFB6510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16" name="テキスト ボックス 515">
          <a:extLst>
            <a:ext uri="{FF2B5EF4-FFF2-40B4-BE49-F238E27FC236}">
              <a16:creationId xmlns:a16="http://schemas.microsoft.com/office/drawing/2014/main" id="{F1B032A6-3ECB-4F63-9C17-4A352BDC75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17" name="テキスト ボックス 516">
          <a:extLst>
            <a:ext uri="{FF2B5EF4-FFF2-40B4-BE49-F238E27FC236}">
              <a16:creationId xmlns:a16="http://schemas.microsoft.com/office/drawing/2014/main" id="{4D13052C-D763-406F-9F7B-C8FE6EDD9B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18" name="テキスト ボックス 517">
          <a:extLst>
            <a:ext uri="{FF2B5EF4-FFF2-40B4-BE49-F238E27FC236}">
              <a16:creationId xmlns:a16="http://schemas.microsoft.com/office/drawing/2014/main" id="{206C4339-AD1D-4861-B188-70F6049FDA3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19" name="テキスト ボックス 518">
          <a:extLst>
            <a:ext uri="{FF2B5EF4-FFF2-40B4-BE49-F238E27FC236}">
              <a16:creationId xmlns:a16="http://schemas.microsoft.com/office/drawing/2014/main" id="{2E9D139E-680C-40B0-9655-678A602F35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160927</xdr:rowOff>
    </xdr:from>
    <xdr:to>
      <xdr:col>85</xdr:col>
      <xdr:colOff>177800</xdr:colOff>
      <xdr:row>107</xdr:row>
      <xdr:rowOff>91077</xdr:rowOff>
    </xdr:to>
    <xdr:sp macro="" textlink="">
      <xdr:nvSpPr>
        <xdr:cNvPr id="520" name="楕円 519">
          <a:extLst>
            <a:ext uri="{FF2B5EF4-FFF2-40B4-BE49-F238E27FC236}">
              <a16:creationId xmlns:a16="http://schemas.microsoft.com/office/drawing/2014/main" id="{8F20DB34-B5E9-43D9-BA5B-3BAF08D645B7}"/>
            </a:ext>
          </a:extLst>
        </xdr:cNvPr>
        <xdr:cNvSpPr/>
      </xdr:nvSpPr>
      <xdr:spPr>
        <a:xfrm>
          <a:off x="162687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139354</xdr:rowOff>
    </xdr:from>
    <xdr:ext cx="405111" cy="259045"/>
    <xdr:sp macro="" textlink="">
      <xdr:nvSpPr>
        <xdr:cNvPr id="521" name="【庁舎】&#10;有形固定資産減価償却率該当値テキスト">
          <a:extLst>
            <a:ext uri="{FF2B5EF4-FFF2-40B4-BE49-F238E27FC236}">
              <a16:creationId xmlns:a16="http://schemas.microsoft.com/office/drawing/2014/main" id="{A131C9C3-CCD0-4807-85E3-1E0DBC963FA1}"/>
            </a:ext>
          </a:extLst>
        </xdr:cNvPr>
        <xdr:cNvSpPr txBox="1"/>
      </xdr:nvSpPr>
      <xdr:spPr>
        <a:xfrm>
          <a:off x="16357600"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522" name="楕円 521">
          <a:extLst>
            <a:ext uri="{FF2B5EF4-FFF2-40B4-BE49-F238E27FC236}">
              <a16:creationId xmlns:a16="http://schemas.microsoft.com/office/drawing/2014/main" id="{EF51744B-88D9-4E5A-803B-0000D151BF7F}"/>
            </a:ext>
          </a:extLst>
        </xdr:cNvPr>
        <xdr:cNvSpPr/>
      </xdr:nvSpPr>
      <xdr:spPr>
        <a:xfrm>
          <a:off x="1543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xdr:rowOff>
    </xdr:from>
    <xdr:to>
      <xdr:col>85</xdr:col>
      <xdr:colOff>127000</xdr:colOff>
      <xdr:row>107</xdr:row>
      <xdr:rowOff>40277</xdr:rowOff>
    </xdr:to>
    <xdr:cxnSp macro="">
      <xdr:nvCxnSpPr>
        <xdr:cNvPr id="523" name="直線コネクタ 522">
          <a:extLst>
            <a:ext uri="{FF2B5EF4-FFF2-40B4-BE49-F238E27FC236}">
              <a16:creationId xmlns:a16="http://schemas.microsoft.com/office/drawing/2014/main" id="{610F72D6-8991-4AEB-861F-2B2BBFC24C64}"/>
            </a:ext>
          </a:extLst>
        </xdr:cNvPr>
        <xdr:cNvCxnSpPr/>
      </xdr:nvCxnSpPr>
      <xdr:spPr>
        <a:xfrm>
          <a:off x="15481300" y="1835277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97245</xdr:rowOff>
    </xdr:from>
    <xdr:to>
      <xdr:col>76</xdr:col>
      <xdr:colOff>165100</xdr:colOff>
      <xdr:row>107</xdr:row>
      <xdr:rowOff>27395</xdr:rowOff>
    </xdr:to>
    <xdr:sp macro="" textlink="">
      <xdr:nvSpPr>
        <xdr:cNvPr id="524" name="楕円 523">
          <a:extLst>
            <a:ext uri="{FF2B5EF4-FFF2-40B4-BE49-F238E27FC236}">
              <a16:creationId xmlns:a16="http://schemas.microsoft.com/office/drawing/2014/main" id="{33476083-0697-40F8-B2E7-4C7972B211BA}"/>
            </a:ext>
          </a:extLst>
        </xdr:cNvPr>
        <xdr:cNvSpPr/>
      </xdr:nvSpPr>
      <xdr:spPr>
        <a:xfrm>
          <a:off x="14541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148045</xdr:rowOff>
    </xdr:from>
    <xdr:to>
      <xdr:col>81</xdr:col>
      <xdr:colOff>50800</xdr:colOff>
      <xdr:row>107</xdr:row>
      <xdr:rowOff>7620</xdr:rowOff>
    </xdr:to>
    <xdr:cxnSp macro="">
      <xdr:nvCxnSpPr>
        <xdr:cNvPr id="525" name="直線コネクタ 524">
          <a:extLst>
            <a:ext uri="{FF2B5EF4-FFF2-40B4-BE49-F238E27FC236}">
              <a16:creationId xmlns:a16="http://schemas.microsoft.com/office/drawing/2014/main" id="{5F0F6698-E879-4D42-A0DB-C5BE212E15C8}"/>
            </a:ext>
          </a:extLst>
        </xdr:cNvPr>
        <xdr:cNvCxnSpPr/>
      </xdr:nvCxnSpPr>
      <xdr:spPr>
        <a:xfrm>
          <a:off x="14592300" y="183217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526" name="楕円 525">
          <a:extLst>
            <a:ext uri="{FF2B5EF4-FFF2-40B4-BE49-F238E27FC236}">
              <a16:creationId xmlns:a16="http://schemas.microsoft.com/office/drawing/2014/main" id="{C56F826A-4520-4445-A295-55C610F3AFE5}"/>
            </a:ext>
          </a:extLst>
        </xdr:cNvPr>
        <xdr:cNvSpPr/>
      </xdr:nvSpPr>
      <xdr:spPr>
        <a:xfrm>
          <a:off x="1365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106</xdr:row>
      <xdr:rowOff>148045</xdr:rowOff>
    </xdr:to>
    <xdr:cxnSp macro="">
      <xdr:nvCxnSpPr>
        <xdr:cNvPr id="527" name="直線コネクタ 526">
          <a:extLst>
            <a:ext uri="{FF2B5EF4-FFF2-40B4-BE49-F238E27FC236}">
              <a16:creationId xmlns:a16="http://schemas.microsoft.com/office/drawing/2014/main" id="{399E513C-8EF7-495A-BF3B-BC90C14AC84B}"/>
            </a:ext>
          </a:extLst>
        </xdr:cNvPr>
        <xdr:cNvCxnSpPr/>
      </xdr:nvCxnSpPr>
      <xdr:spPr>
        <a:xfrm>
          <a:off x="13703300" y="182956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40095</xdr:rowOff>
    </xdr:from>
    <xdr:to>
      <xdr:col>67</xdr:col>
      <xdr:colOff>101600</xdr:colOff>
      <xdr:row>106</xdr:row>
      <xdr:rowOff>141695</xdr:rowOff>
    </xdr:to>
    <xdr:sp macro="" textlink="">
      <xdr:nvSpPr>
        <xdr:cNvPr id="528" name="楕円 527">
          <a:extLst>
            <a:ext uri="{FF2B5EF4-FFF2-40B4-BE49-F238E27FC236}">
              <a16:creationId xmlns:a16="http://schemas.microsoft.com/office/drawing/2014/main" id="{420D36C9-2ECD-4633-A9DA-2CCABD06B8C1}"/>
            </a:ext>
          </a:extLst>
        </xdr:cNvPr>
        <xdr:cNvSpPr/>
      </xdr:nvSpPr>
      <xdr:spPr>
        <a:xfrm>
          <a:off x="12763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90895</xdr:rowOff>
    </xdr:from>
    <xdr:to>
      <xdr:col>71</xdr:col>
      <xdr:colOff>177800</xdr:colOff>
      <xdr:row>106</xdr:row>
      <xdr:rowOff>121920</xdr:rowOff>
    </xdr:to>
    <xdr:cxnSp macro="">
      <xdr:nvCxnSpPr>
        <xdr:cNvPr id="529" name="直線コネクタ 528">
          <a:extLst>
            <a:ext uri="{FF2B5EF4-FFF2-40B4-BE49-F238E27FC236}">
              <a16:creationId xmlns:a16="http://schemas.microsoft.com/office/drawing/2014/main" id="{A3A9D825-0FEC-4FB2-9E10-421FC90009D2}"/>
            </a:ext>
          </a:extLst>
        </xdr:cNvPr>
        <xdr:cNvCxnSpPr/>
      </xdr:nvCxnSpPr>
      <xdr:spPr>
        <a:xfrm>
          <a:off x="12814300" y="1826459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30" name="n_1aveValue【庁舎】&#10;有形固定資産減価償却率">
          <a:extLst>
            <a:ext uri="{FF2B5EF4-FFF2-40B4-BE49-F238E27FC236}">
              <a16:creationId xmlns:a16="http://schemas.microsoft.com/office/drawing/2014/main" id="{ABC55251-2E5A-449D-860E-B8515997E998}"/>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31" name="n_2aveValue【庁舎】&#10;有形固定資産減価償却率">
          <a:extLst>
            <a:ext uri="{FF2B5EF4-FFF2-40B4-BE49-F238E27FC236}">
              <a16:creationId xmlns:a16="http://schemas.microsoft.com/office/drawing/2014/main" id="{DCF5BD95-7506-43F5-A120-2F7FC256F9D5}"/>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32" name="n_3aveValue【庁舎】&#10;有形固定資産減価償却率">
          <a:extLst>
            <a:ext uri="{FF2B5EF4-FFF2-40B4-BE49-F238E27FC236}">
              <a16:creationId xmlns:a16="http://schemas.microsoft.com/office/drawing/2014/main" id="{5A86AAD8-0D15-40B4-A527-C1DB5156193C}"/>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33" name="n_4aveValue【庁舎】&#10;有形固定資産減価償却率">
          <a:extLst>
            <a:ext uri="{FF2B5EF4-FFF2-40B4-BE49-F238E27FC236}">
              <a16:creationId xmlns:a16="http://schemas.microsoft.com/office/drawing/2014/main" id="{802A568C-CC16-44FF-957B-3365376EB6C6}"/>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534" name="n_1mainValue【庁舎】&#10;有形固定資産減価償却率">
          <a:extLst>
            <a:ext uri="{FF2B5EF4-FFF2-40B4-BE49-F238E27FC236}">
              <a16:creationId xmlns:a16="http://schemas.microsoft.com/office/drawing/2014/main" id="{ED654637-6416-4C89-A316-170624E16071}"/>
            </a:ext>
          </a:extLst>
        </xdr:cNvPr>
        <xdr:cNvSpPr txBox="1"/>
      </xdr:nvSpPr>
      <xdr:spPr>
        <a:xfrm>
          <a:off x="152660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18522</xdr:rowOff>
    </xdr:from>
    <xdr:ext cx="405111" cy="259045"/>
    <xdr:sp macro="" textlink="">
      <xdr:nvSpPr>
        <xdr:cNvPr id="535" name="n_2mainValue【庁舎】&#10;有形固定資産減価償却率">
          <a:extLst>
            <a:ext uri="{FF2B5EF4-FFF2-40B4-BE49-F238E27FC236}">
              <a16:creationId xmlns:a16="http://schemas.microsoft.com/office/drawing/2014/main" id="{88E4C73C-4811-46E7-829A-4DA0AEA0697B}"/>
            </a:ext>
          </a:extLst>
        </xdr:cNvPr>
        <xdr:cNvSpPr txBox="1"/>
      </xdr:nvSpPr>
      <xdr:spPr>
        <a:xfrm>
          <a:off x="14389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536" name="n_3mainValue【庁舎】&#10;有形固定資産減価償却率">
          <a:extLst>
            <a:ext uri="{FF2B5EF4-FFF2-40B4-BE49-F238E27FC236}">
              <a16:creationId xmlns:a16="http://schemas.microsoft.com/office/drawing/2014/main" id="{3DFC724F-1373-4041-8EAD-6111A816348A}"/>
            </a:ext>
          </a:extLst>
        </xdr:cNvPr>
        <xdr:cNvSpPr txBox="1"/>
      </xdr:nvSpPr>
      <xdr:spPr>
        <a:xfrm>
          <a:off x="13500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132822</xdr:rowOff>
    </xdr:from>
    <xdr:ext cx="405111" cy="259045"/>
    <xdr:sp macro="" textlink="">
      <xdr:nvSpPr>
        <xdr:cNvPr id="537" name="n_4mainValue【庁舎】&#10;有形固定資産減価償却率">
          <a:extLst>
            <a:ext uri="{FF2B5EF4-FFF2-40B4-BE49-F238E27FC236}">
              <a16:creationId xmlns:a16="http://schemas.microsoft.com/office/drawing/2014/main" id="{6909A6D1-7B13-41D6-8CE1-F40BB199877D}"/>
            </a:ext>
          </a:extLst>
        </xdr:cNvPr>
        <xdr:cNvSpPr txBox="1"/>
      </xdr:nvSpPr>
      <xdr:spPr>
        <a:xfrm>
          <a:off x="12611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38" name="正方形/長方形 537">
          <a:extLst>
            <a:ext uri="{FF2B5EF4-FFF2-40B4-BE49-F238E27FC236}">
              <a16:creationId xmlns:a16="http://schemas.microsoft.com/office/drawing/2014/main" id="{65B85017-26EB-4472-BBF6-A19FA1C51E3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39" name="正方形/長方形 538">
          <a:extLst>
            <a:ext uri="{FF2B5EF4-FFF2-40B4-BE49-F238E27FC236}">
              <a16:creationId xmlns:a16="http://schemas.microsoft.com/office/drawing/2014/main" id="{08CA569E-A86C-4728-B83D-D94ADC03FB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0" name="正方形/長方形 539">
          <a:extLst>
            <a:ext uri="{FF2B5EF4-FFF2-40B4-BE49-F238E27FC236}">
              <a16:creationId xmlns:a16="http://schemas.microsoft.com/office/drawing/2014/main" id="{EA01985B-91CE-456F-AEB9-3446505DAA7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1" name="正方形/長方形 540">
          <a:extLst>
            <a:ext uri="{FF2B5EF4-FFF2-40B4-BE49-F238E27FC236}">
              <a16:creationId xmlns:a16="http://schemas.microsoft.com/office/drawing/2014/main" id="{AFFDA420-1632-4503-8681-BD1A2F65DCF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2" name="正方形/長方形 541">
          <a:extLst>
            <a:ext uri="{FF2B5EF4-FFF2-40B4-BE49-F238E27FC236}">
              <a16:creationId xmlns:a16="http://schemas.microsoft.com/office/drawing/2014/main" id="{9C02D1FB-FABE-4140-980A-810748B1EF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3" name="正方形/長方形 542">
          <a:extLst>
            <a:ext uri="{FF2B5EF4-FFF2-40B4-BE49-F238E27FC236}">
              <a16:creationId xmlns:a16="http://schemas.microsoft.com/office/drawing/2014/main" id="{38CFEB44-6B02-481C-ACCA-B84C382339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4" name="正方形/長方形 543">
          <a:extLst>
            <a:ext uri="{FF2B5EF4-FFF2-40B4-BE49-F238E27FC236}">
              <a16:creationId xmlns:a16="http://schemas.microsoft.com/office/drawing/2014/main" id="{A6F1834F-D190-4CCE-A3EB-AA03EAE20A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5" name="正方形/長方形 544">
          <a:extLst>
            <a:ext uri="{FF2B5EF4-FFF2-40B4-BE49-F238E27FC236}">
              <a16:creationId xmlns:a16="http://schemas.microsoft.com/office/drawing/2014/main" id="{2E54E6EC-5595-428D-8441-DE4CA5350D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46" name="テキスト ボックス 545">
          <a:extLst>
            <a:ext uri="{FF2B5EF4-FFF2-40B4-BE49-F238E27FC236}">
              <a16:creationId xmlns:a16="http://schemas.microsoft.com/office/drawing/2014/main" id="{B4E0B082-8825-4377-9EEA-B53B4BFE04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47" name="直線コネクタ 546">
          <a:extLst>
            <a:ext uri="{FF2B5EF4-FFF2-40B4-BE49-F238E27FC236}">
              <a16:creationId xmlns:a16="http://schemas.microsoft.com/office/drawing/2014/main" id="{DE1F1DC3-C2E7-4D58-B692-AC4E32DEAB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48" name="直線コネクタ 547">
          <a:extLst>
            <a:ext uri="{FF2B5EF4-FFF2-40B4-BE49-F238E27FC236}">
              <a16:creationId xmlns:a16="http://schemas.microsoft.com/office/drawing/2014/main" id="{D0BDC799-964F-4BD6-B68B-694E98C3A9F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49" name="テキスト ボックス 548">
          <a:extLst>
            <a:ext uri="{FF2B5EF4-FFF2-40B4-BE49-F238E27FC236}">
              <a16:creationId xmlns:a16="http://schemas.microsoft.com/office/drawing/2014/main" id="{348AF43B-9249-4DBC-8B77-BFEBC486605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50" name="直線コネクタ 549">
          <a:extLst>
            <a:ext uri="{FF2B5EF4-FFF2-40B4-BE49-F238E27FC236}">
              <a16:creationId xmlns:a16="http://schemas.microsoft.com/office/drawing/2014/main" id="{FF02D1A7-2B53-460F-A9DF-43C52EBA223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51" name="テキスト ボックス 550">
          <a:extLst>
            <a:ext uri="{FF2B5EF4-FFF2-40B4-BE49-F238E27FC236}">
              <a16:creationId xmlns:a16="http://schemas.microsoft.com/office/drawing/2014/main" id="{6EA5AA7A-AC39-479F-A5E4-51D89F714BA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52" name="直線コネクタ 551">
          <a:extLst>
            <a:ext uri="{FF2B5EF4-FFF2-40B4-BE49-F238E27FC236}">
              <a16:creationId xmlns:a16="http://schemas.microsoft.com/office/drawing/2014/main" id="{FF5F8E26-C7F2-4291-A931-8CE4AA83A84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53" name="テキスト ボックス 552">
          <a:extLst>
            <a:ext uri="{FF2B5EF4-FFF2-40B4-BE49-F238E27FC236}">
              <a16:creationId xmlns:a16="http://schemas.microsoft.com/office/drawing/2014/main" id="{CE6AD94C-B938-4AA0-9172-6F43E96F796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54" name="直線コネクタ 553">
          <a:extLst>
            <a:ext uri="{FF2B5EF4-FFF2-40B4-BE49-F238E27FC236}">
              <a16:creationId xmlns:a16="http://schemas.microsoft.com/office/drawing/2014/main" id="{FC289EAD-C38B-42EF-BE06-C6E5D9C4DD9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55" name="テキスト ボックス 554">
          <a:extLst>
            <a:ext uri="{FF2B5EF4-FFF2-40B4-BE49-F238E27FC236}">
              <a16:creationId xmlns:a16="http://schemas.microsoft.com/office/drawing/2014/main" id="{F30098C3-4D04-4833-B3A9-63D2FCF996E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56" name="直線コネクタ 555">
          <a:extLst>
            <a:ext uri="{FF2B5EF4-FFF2-40B4-BE49-F238E27FC236}">
              <a16:creationId xmlns:a16="http://schemas.microsoft.com/office/drawing/2014/main" id="{F4DF618E-F92D-4A05-B31A-D4927E75733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57" name="テキスト ボックス 556">
          <a:extLst>
            <a:ext uri="{FF2B5EF4-FFF2-40B4-BE49-F238E27FC236}">
              <a16:creationId xmlns:a16="http://schemas.microsoft.com/office/drawing/2014/main" id="{C1AC0FA2-E5D2-48D2-B98A-AF55F1C14C2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58" name="【庁舎】&#10;一人当たり面積グラフ枠">
          <a:extLst>
            <a:ext uri="{FF2B5EF4-FFF2-40B4-BE49-F238E27FC236}">
              <a16:creationId xmlns:a16="http://schemas.microsoft.com/office/drawing/2014/main" id="{EF50EA55-FF8C-4268-B95C-564E9EB34E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59" name="直線コネクタ 558">
          <a:extLst>
            <a:ext uri="{FF2B5EF4-FFF2-40B4-BE49-F238E27FC236}">
              <a16:creationId xmlns:a16="http://schemas.microsoft.com/office/drawing/2014/main" id="{BE00780F-A4B3-4AA7-8A3C-7FB429122371}"/>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60" name="【庁舎】&#10;一人当たり面積最小値テキスト">
          <a:extLst>
            <a:ext uri="{FF2B5EF4-FFF2-40B4-BE49-F238E27FC236}">
              <a16:creationId xmlns:a16="http://schemas.microsoft.com/office/drawing/2014/main" id="{EAB56866-E3A9-414C-87F4-8ACA0610E7F2}"/>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61" name="直線コネクタ 560">
          <a:extLst>
            <a:ext uri="{FF2B5EF4-FFF2-40B4-BE49-F238E27FC236}">
              <a16:creationId xmlns:a16="http://schemas.microsoft.com/office/drawing/2014/main" id="{E1DAB318-472B-4683-B9DE-CA022331642F}"/>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62" name="【庁舎】&#10;一人当たり面積最大値テキスト">
          <a:extLst>
            <a:ext uri="{FF2B5EF4-FFF2-40B4-BE49-F238E27FC236}">
              <a16:creationId xmlns:a16="http://schemas.microsoft.com/office/drawing/2014/main" id="{3D432697-A5E9-4FB0-B5D1-A859B3BB6307}"/>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63" name="直線コネクタ 562">
          <a:extLst>
            <a:ext uri="{FF2B5EF4-FFF2-40B4-BE49-F238E27FC236}">
              <a16:creationId xmlns:a16="http://schemas.microsoft.com/office/drawing/2014/main" id="{77D2EBF3-20CB-4172-9C00-A7F25126E282}"/>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564" name="【庁舎】&#10;一人当たり面積平均値テキスト">
          <a:extLst>
            <a:ext uri="{FF2B5EF4-FFF2-40B4-BE49-F238E27FC236}">
              <a16:creationId xmlns:a16="http://schemas.microsoft.com/office/drawing/2014/main" id="{C9E7A7A0-CD58-46BE-A8D5-7D6C4C4C80A5}"/>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65" name="フローチャート: 判断 564">
          <a:extLst>
            <a:ext uri="{FF2B5EF4-FFF2-40B4-BE49-F238E27FC236}">
              <a16:creationId xmlns:a16="http://schemas.microsoft.com/office/drawing/2014/main" id="{72831F6E-F3AE-41D5-815D-8CCDF821CCD2}"/>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66" name="フローチャート: 判断 565">
          <a:extLst>
            <a:ext uri="{FF2B5EF4-FFF2-40B4-BE49-F238E27FC236}">
              <a16:creationId xmlns:a16="http://schemas.microsoft.com/office/drawing/2014/main" id="{A7C2C45E-438C-4749-B154-865B6CE1BF53}"/>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67" name="フローチャート: 判断 566">
          <a:extLst>
            <a:ext uri="{FF2B5EF4-FFF2-40B4-BE49-F238E27FC236}">
              <a16:creationId xmlns:a16="http://schemas.microsoft.com/office/drawing/2014/main" id="{0295D945-C615-4ABB-ABF8-22EAB655228F}"/>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68" name="フローチャート: 判断 567">
          <a:extLst>
            <a:ext uri="{FF2B5EF4-FFF2-40B4-BE49-F238E27FC236}">
              <a16:creationId xmlns:a16="http://schemas.microsoft.com/office/drawing/2014/main" id="{E2DE3232-789E-4DAB-9ACF-FCAF9D14AEAF}"/>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69" name="フローチャート: 判断 568">
          <a:extLst>
            <a:ext uri="{FF2B5EF4-FFF2-40B4-BE49-F238E27FC236}">
              <a16:creationId xmlns:a16="http://schemas.microsoft.com/office/drawing/2014/main" id="{E16F4DFB-D624-4D62-A394-1AC6622369F5}"/>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FCEF533C-A509-4243-B1FC-188B0E0EF8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0F247C8C-E61A-45F8-82F2-511EA030C8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C412A6BA-8088-4C7E-B70C-93142A030B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692BE399-5297-4478-9E75-E476670B87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C354303D-36A6-4AB8-9436-A5A5DA903BB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120498</xdr:rowOff>
    </xdr:from>
    <xdr:to>
      <xdr:col>116</xdr:col>
      <xdr:colOff>114300</xdr:colOff>
      <xdr:row>106</xdr:row>
      <xdr:rowOff>50648</xdr:rowOff>
    </xdr:to>
    <xdr:sp macro="" textlink="">
      <xdr:nvSpPr>
        <xdr:cNvPr id="575" name="楕円 574">
          <a:extLst>
            <a:ext uri="{FF2B5EF4-FFF2-40B4-BE49-F238E27FC236}">
              <a16:creationId xmlns:a16="http://schemas.microsoft.com/office/drawing/2014/main" id="{F100BFBB-A414-4D00-AA14-C3A347AB5BE5}"/>
            </a:ext>
          </a:extLst>
        </xdr:cNvPr>
        <xdr:cNvSpPr/>
      </xdr:nvSpPr>
      <xdr:spPr>
        <a:xfrm>
          <a:off x="22110700" y="1812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98925</xdr:rowOff>
    </xdr:from>
    <xdr:ext cx="469744" cy="259045"/>
    <xdr:sp macro="" textlink="">
      <xdr:nvSpPr>
        <xdr:cNvPr id="576" name="【庁舎】&#10;一人当たり面積該当値テキスト">
          <a:extLst>
            <a:ext uri="{FF2B5EF4-FFF2-40B4-BE49-F238E27FC236}">
              <a16:creationId xmlns:a16="http://schemas.microsoft.com/office/drawing/2014/main" id="{C4BA48F3-3E4D-4B18-91F2-1280995456DE}"/>
            </a:ext>
          </a:extLst>
        </xdr:cNvPr>
        <xdr:cNvSpPr txBox="1"/>
      </xdr:nvSpPr>
      <xdr:spPr>
        <a:xfrm>
          <a:off x="22199600" y="181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127355</xdr:rowOff>
    </xdr:from>
    <xdr:to>
      <xdr:col>112</xdr:col>
      <xdr:colOff>38100</xdr:colOff>
      <xdr:row>106</xdr:row>
      <xdr:rowOff>57505</xdr:rowOff>
    </xdr:to>
    <xdr:sp macro="" textlink="">
      <xdr:nvSpPr>
        <xdr:cNvPr id="577" name="楕円 576">
          <a:extLst>
            <a:ext uri="{FF2B5EF4-FFF2-40B4-BE49-F238E27FC236}">
              <a16:creationId xmlns:a16="http://schemas.microsoft.com/office/drawing/2014/main" id="{DC0B1FE7-E638-4BB6-80A2-7FA9590D8405}"/>
            </a:ext>
          </a:extLst>
        </xdr:cNvPr>
        <xdr:cNvSpPr/>
      </xdr:nvSpPr>
      <xdr:spPr>
        <a:xfrm>
          <a:off x="21272500" y="181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171298</xdr:rowOff>
    </xdr:from>
    <xdr:to>
      <xdr:col>116</xdr:col>
      <xdr:colOff>63500</xdr:colOff>
      <xdr:row>106</xdr:row>
      <xdr:rowOff>6705</xdr:rowOff>
    </xdr:to>
    <xdr:cxnSp macro="">
      <xdr:nvCxnSpPr>
        <xdr:cNvPr id="578" name="直線コネクタ 577">
          <a:extLst>
            <a:ext uri="{FF2B5EF4-FFF2-40B4-BE49-F238E27FC236}">
              <a16:creationId xmlns:a16="http://schemas.microsoft.com/office/drawing/2014/main" id="{BBDBCD8E-35A7-4F73-88E0-A24514C9B959}"/>
            </a:ext>
          </a:extLst>
        </xdr:cNvPr>
        <xdr:cNvCxnSpPr/>
      </xdr:nvCxnSpPr>
      <xdr:spPr>
        <a:xfrm flipV="1">
          <a:off x="21323300" y="1817354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127812</xdr:rowOff>
    </xdr:from>
    <xdr:to>
      <xdr:col>107</xdr:col>
      <xdr:colOff>101600</xdr:colOff>
      <xdr:row>106</xdr:row>
      <xdr:rowOff>57962</xdr:rowOff>
    </xdr:to>
    <xdr:sp macro="" textlink="">
      <xdr:nvSpPr>
        <xdr:cNvPr id="579" name="楕円 578">
          <a:extLst>
            <a:ext uri="{FF2B5EF4-FFF2-40B4-BE49-F238E27FC236}">
              <a16:creationId xmlns:a16="http://schemas.microsoft.com/office/drawing/2014/main" id="{840A1B2E-7E78-4023-A74A-9BDCBC86A603}"/>
            </a:ext>
          </a:extLst>
        </xdr:cNvPr>
        <xdr:cNvSpPr/>
      </xdr:nvSpPr>
      <xdr:spPr>
        <a:xfrm>
          <a:off x="20383500" y="1813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6705</xdr:rowOff>
    </xdr:from>
    <xdr:to>
      <xdr:col>111</xdr:col>
      <xdr:colOff>177800</xdr:colOff>
      <xdr:row>106</xdr:row>
      <xdr:rowOff>7162</xdr:rowOff>
    </xdr:to>
    <xdr:cxnSp macro="">
      <xdr:nvCxnSpPr>
        <xdr:cNvPr id="580" name="直線コネクタ 579">
          <a:extLst>
            <a:ext uri="{FF2B5EF4-FFF2-40B4-BE49-F238E27FC236}">
              <a16:creationId xmlns:a16="http://schemas.microsoft.com/office/drawing/2014/main" id="{68959524-968D-4E90-8C3D-126C1B6DF484}"/>
            </a:ext>
          </a:extLst>
        </xdr:cNvPr>
        <xdr:cNvCxnSpPr/>
      </xdr:nvCxnSpPr>
      <xdr:spPr>
        <a:xfrm flipV="1">
          <a:off x="20434300" y="1818040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136043</xdr:rowOff>
    </xdr:from>
    <xdr:to>
      <xdr:col>102</xdr:col>
      <xdr:colOff>165100</xdr:colOff>
      <xdr:row>106</xdr:row>
      <xdr:rowOff>66193</xdr:rowOff>
    </xdr:to>
    <xdr:sp macro="" textlink="">
      <xdr:nvSpPr>
        <xdr:cNvPr id="581" name="楕円 580">
          <a:extLst>
            <a:ext uri="{FF2B5EF4-FFF2-40B4-BE49-F238E27FC236}">
              <a16:creationId xmlns:a16="http://schemas.microsoft.com/office/drawing/2014/main" id="{3B81CFBC-ACD8-440C-A521-911F5F95137F}"/>
            </a:ext>
          </a:extLst>
        </xdr:cNvPr>
        <xdr:cNvSpPr/>
      </xdr:nvSpPr>
      <xdr:spPr>
        <a:xfrm>
          <a:off x="19494500" y="181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7162</xdr:rowOff>
    </xdr:from>
    <xdr:to>
      <xdr:col>107</xdr:col>
      <xdr:colOff>50800</xdr:colOff>
      <xdr:row>106</xdr:row>
      <xdr:rowOff>15393</xdr:rowOff>
    </xdr:to>
    <xdr:cxnSp macro="">
      <xdr:nvCxnSpPr>
        <xdr:cNvPr id="582" name="直線コネクタ 581">
          <a:extLst>
            <a:ext uri="{FF2B5EF4-FFF2-40B4-BE49-F238E27FC236}">
              <a16:creationId xmlns:a16="http://schemas.microsoft.com/office/drawing/2014/main" id="{A53E839F-F914-40C0-98AE-5EA5BFC88B5A}"/>
            </a:ext>
          </a:extLst>
        </xdr:cNvPr>
        <xdr:cNvCxnSpPr/>
      </xdr:nvCxnSpPr>
      <xdr:spPr>
        <a:xfrm flipV="1">
          <a:off x="19545300" y="18180862"/>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140615</xdr:rowOff>
    </xdr:from>
    <xdr:to>
      <xdr:col>98</xdr:col>
      <xdr:colOff>38100</xdr:colOff>
      <xdr:row>106</xdr:row>
      <xdr:rowOff>70765</xdr:rowOff>
    </xdr:to>
    <xdr:sp macro="" textlink="">
      <xdr:nvSpPr>
        <xdr:cNvPr id="583" name="楕円 582">
          <a:extLst>
            <a:ext uri="{FF2B5EF4-FFF2-40B4-BE49-F238E27FC236}">
              <a16:creationId xmlns:a16="http://schemas.microsoft.com/office/drawing/2014/main" id="{FC31D3F8-E245-4735-9F63-4099CE57612B}"/>
            </a:ext>
          </a:extLst>
        </xdr:cNvPr>
        <xdr:cNvSpPr/>
      </xdr:nvSpPr>
      <xdr:spPr>
        <a:xfrm>
          <a:off x="18605500" y="181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15393</xdr:rowOff>
    </xdr:from>
    <xdr:to>
      <xdr:col>102</xdr:col>
      <xdr:colOff>114300</xdr:colOff>
      <xdr:row>106</xdr:row>
      <xdr:rowOff>19965</xdr:rowOff>
    </xdr:to>
    <xdr:cxnSp macro="">
      <xdr:nvCxnSpPr>
        <xdr:cNvPr id="584" name="直線コネクタ 583">
          <a:extLst>
            <a:ext uri="{FF2B5EF4-FFF2-40B4-BE49-F238E27FC236}">
              <a16:creationId xmlns:a16="http://schemas.microsoft.com/office/drawing/2014/main" id="{FE461083-BBC5-42E7-A57A-684B83CDB246}"/>
            </a:ext>
          </a:extLst>
        </xdr:cNvPr>
        <xdr:cNvCxnSpPr/>
      </xdr:nvCxnSpPr>
      <xdr:spPr>
        <a:xfrm flipV="1">
          <a:off x="18656300" y="1818909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585" name="n_1aveValue【庁舎】&#10;一人当たり面積">
          <a:extLst>
            <a:ext uri="{FF2B5EF4-FFF2-40B4-BE49-F238E27FC236}">
              <a16:creationId xmlns:a16="http://schemas.microsoft.com/office/drawing/2014/main" id="{CCF485E0-E72D-4B01-A4D4-4E268E06E2CA}"/>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586" name="n_2aveValue【庁舎】&#10;一人当たり面積">
          <a:extLst>
            <a:ext uri="{FF2B5EF4-FFF2-40B4-BE49-F238E27FC236}">
              <a16:creationId xmlns:a16="http://schemas.microsoft.com/office/drawing/2014/main" id="{C923A1BF-2B8D-49A5-8AA6-41F1AEB859AB}"/>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587" name="n_3aveValue【庁舎】&#10;一人当たり面積">
          <a:extLst>
            <a:ext uri="{FF2B5EF4-FFF2-40B4-BE49-F238E27FC236}">
              <a16:creationId xmlns:a16="http://schemas.microsoft.com/office/drawing/2014/main" id="{065D9D29-36F5-418A-8EFC-6D3C39D56B66}"/>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588" name="n_4aveValue【庁舎】&#10;一人当たり面積">
          <a:extLst>
            <a:ext uri="{FF2B5EF4-FFF2-40B4-BE49-F238E27FC236}">
              <a16:creationId xmlns:a16="http://schemas.microsoft.com/office/drawing/2014/main" id="{F7DD41F7-3B93-4600-BC43-6C2F38FAFE18}"/>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48632</xdr:rowOff>
    </xdr:from>
    <xdr:ext cx="469744" cy="259045"/>
    <xdr:sp macro="" textlink="">
      <xdr:nvSpPr>
        <xdr:cNvPr id="589" name="n_1mainValue【庁舎】&#10;一人当たり面積">
          <a:extLst>
            <a:ext uri="{FF2B5EF4-FFF2-40B4-BE49-F238E27FC236}">
              <a16:creationId xmlns:a16="http://schemas.microsoft.com/office/drawing/2014/main" id="{69AE2134-E8BC-4F35-9C0A-CE2742C45573}"/>
            </a:ext>
          </a:extLst>
        </xdr:cNvPr>
        <xdr:cNvSpPr txBox="1"/>
      </xdr:nvSpPr>
      <xdr:spPr>
        <a:xfrm>
          <a:off x="21075727" y="182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74489</xdr:rowOff>
    </xdr:from>
    <xdr:ext cx="469744" cy="259045"/>
    <xdr:sp macro="" textlink="">
      <xdr:nvSpPr>
        <xdr:cNvPr id="590" name="n_2mainValue【庁舎】&#10;一人当たり面積">
          <a:extLst>
            <a:ext uri="{FF2B5EF4-FFF2-40B4-BE49-F238E27FC236}">
              <a16:creationId xmlns:a16="http://schemas.microsoft.com/office/drawing/2014/main" id="{4E0BF40E-4C14-4099-A80D-78CDE44F5AE7}"/>
            </a:ext>
          </a:extLst>
        </xdr:cNvPr>
        <xdr:cNvSpPr txBox="1"/>
      </xdr:nvSpPr>
      <xdr:spPr>
        <a:xfrm>
          <a:off x="20199427" y="179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82720</xdr:rowOff>
    </xdr:from>
    <xdr:ext cx="469744" cy="259045"/>
    <xdr:sp macro="" textlink="">
      <xdr:nvSpPr>
        <xdr:cNvPr id="591" name="n_3mainValue【庁舎】&#10;一人当たり面積">
          <a:extLst>
            <a:ext uri="{FF2B5EF4-FFF2-40B4-BE49-F238E27FC236}">
              <a16:creationId xmlns:a16="http://schemas.microsoft.com/office/drawing/2014/main" id="{73EDA264-6A03-427F-AC7D-03331B7E55F6}"/>
            </a:ext>
          </a:extLst>
        </xdr:cNvPr>
        <xdr:cNvSpPr txBox="1"/>
      </xdr:nvSpPr>
      <xdr:spPr>
        <a:xfrm>
          <a:off x="19310427" y="179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87292</xdr:rowOff>
    </xdr:from>
    <xdr:ext cx="469744" cy="259045"/>
    <xdr:sp macro="" textlink="">
      <xdr:nvSpPr>
        <xdr:cNvPr id="592" name="n_4mainValue【庁舎】&#10;一人当たり面積">
          <a:extLst>
            <a:ext uri="{FF2B5EF4-FFF2-40B4-BE49-F238E27FC236}">
              <a16:creationId xmlns:a16="http://schemas.microsoft.com/office/drawing/2014/main" id="{C769ACD1-FADE-4F7F-92A1-D49366A2142D}"/>
            </a:ext>
          </a:extLst>
        </xdr:cNvPr>
        <xdr:cNvSpPr txBox="1"/>
      </xdr:nvSpPr>
      <xdr:spPr>
        <a:xfrm>
          <a:off x="18421427" y="179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93" name="正方形/長方形 592">
          <a:extLst>
            <a:ext uri="{FF2B5EF4-FFF2-40B4-BE49-F238E27FC236}">
              <a16:creationId xmlns:a16="http://schemas.microsoft.com/office/drawing/2014/main" id="{E349DE16-83D6-4E53-AD08-461C8A2ECD5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94" name="正方形/長方形 593">
          <a:extLst>
            <a:ext uri="{FF2B5EF4-FFF2-40B4-BE49-F238E27FC236}">
              <a16:creationId xmlns:a16="http://schemas.microsoft.com/office/drawing/2014/main" id="{4AE023B3-2936-448F-92F9-28A82589DB7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95" name="テキスト ボックス 594">
          <a:extLst>
            <a:ext uri="{FF2B5EF4-FFF2-40B4-BE49-F238E27FC236}">
              <a16:creationId xmlns:a16="http://schemas.microsoft.com/office/drawing/2014/main" id="{235C9E92-A9EA-4C67-B0F6-67A09A1866B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民会館、一般廃棄物処理施設については、平成２７年度に新設したため、有形固定資産減価償却率は類似団体を大きく下回っている。消防施設については、昭和５０年代に各地区の消防屯所が建設されており、耐用年数を経過しつつあ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第５分団屯所整備」、令和３年度に「第２分団屯所整備」を行い新しく建設したため、有形固定資産減価償却率は大きく下がった。今後、令和７年度に第１分団屯所、令和８年度に第３分団屯所と整備を行う予定である。庁舎については、有形固定資産減価償却率が類似団体と比べて高い水準にあるので、順次整備を行っていく。今後も公共施設等総合管理計画及び公共施設個別施設計画に基づいた施設の維持管理を適切に進めるとともに、基金残高や起債償還状況を見ながら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ln0907\Desktop\&#36001;&#25919;\&#36001;&#25919;&#20844;&#34920;&#38306;&#20418;\&#36001;&#25919;&#29366;&#27841;&#36039;&#26009;&#21454;&#38598;\R06&#24180;&#24230;&#27770;&#31639;&#20844;&#34920;&#20998;(R8.3.2_&#65408;&#65438;&#65395;&#65437;&#65435;&#65392;&#65412;&#65438;)\&#31532;&#65298;&#22238;&#30446;(R8.8.24_&#12480;&#12454;&#12531;&#12525;&#12540;&#12489;)\&#12304;&#36001;&#25919;&#29366;&#27841;&#36039;&#26009;&#38598;&#12305;_373648_&#30452;&#23798;&#30010;_2024(2&#22238;&#30446;).xlsx" TargetMode="External"/><Relationship Id="rId1" Type="http://schemas.openxmlformats.org/officeDocument/2006/relationships/externalLinkPath" Target="&#12304;&#36001;&#25919;&#29366;&#27841;&#36039;&#26009;&#38598;&#12305;_373648_&#30452;&#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v>
          </cell>
          <cell r="BX53">
            <v>50.1</v>
          </cell>
          <cell r="CF53">
            <v>50.7</v>
          </cell>
          <cell r="CN53">
            <v>51.8</v>
          </cell>
          <cell r="CV53">
            <v>53.1</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8.6999999999999993</v>
          </cell>
          <cell r="BX75">
            <v>9</v>
          </cell>
          <cell r="CF75">
            <v>9.6999999999999993</v>
          </cell>
          <cell r="CN75">
            <v>10.9</v>
          </cell>
          <cell r="CV75">
            <v>11.9</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3991694</v>
      </c>
      <c r="BO4" s="371"/>
      <c r="BP4" s="371"/>
      <c r="BQ4" s="371"/>
      <c r="BR4" s="371"/>
      <c r="BS4" s="371"/>
      <c r="BT4" s="371"/>
      <c r="BU4" s="372"/>
      <c r="BV4" s="370">
        <v>3873185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9.6</v>
      </c>
      <c r="CU4" s="377"/>
      <c r="CV4" s="377"/>
      <c r="CW4" s="377"/>
      <c r="CX4" s="377"/>
      <c r="CY4" s="377"/>
      <c r="CZ4" s="377"/>
      <c r="DA4" s="378"/>
      <c r="DB4" s="376">
        <v>9.6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3651131</v>
      </c>
      <c r="BO5" s="408"/>
      <c r="BP5" s="408"/>
      <c r="BQ5" s="408"/>
      <c r="BR5" s="408"/>
      <c r="BS5" s="408"/>
      <c r="BT5" s="408"/>
      <c r="BU5" s="409"/>
      <c r="BV5" s="407">
        <v>3654965</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87.9</v>
      </c>
      <c r="CU5" s="405"/>
      <c r="CV5" s="405"/>
      <c r="CW5" s="405"/>
      <c r="CX5" s="405"/>
      <c r="CY5" s="405"/>
      <c r="CZ5" s="405"/>
      <c r="DA5" s="406"/>
      <c r="DB5" s="404">
        <v>87.1</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340563</v>
      </c>
      <c r="BO6" s="408"/>
      <c r="BP6" s="408"/>
      <c r="BQ6" s="408"/>
      <c r="BR6" s="408"/>
      <c r="BS6" s="408"/>
      <c r="BT6" s="408"/>
      <c r="BU6" s="409"/>
      <c r="BV6" s="407">
        <v>218220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88.1</v>
      </c>
      <c r="CU6" s="445"/>
      <c r="CV6" s="445"/>
      <c r="CW6" s="445"/>
      <c r="CX6" s="445"/>
      <c r="CY6" s="445"/>
      <c r="CZ6" s="445"/>
      <c r="DA6" s="446"/>
      <c r="DB6" s="444">
        <v>87.6</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133696</v>
      </c>
      <c r="BO7" s="408"/>
      <c r="BP7" s="408"/>
      <c r="BQ7" s="408"/>
      <c r="BR7" s="408"/>
      <c r="BS7" s="408"/>
      <c r="BT7" s="408"/>
      <c r="BU7" s="409"/>
      <c r="BV7" s="407">
        <v>17763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2152190</v>
      </c>
      <c r="CU7" s="408"/>
      <c r="CV7" s="408"/>
      <c r="CW7" s="408"/>
      <c r="CX7" s="408"/>
      <c r="CY7" s="408"/>
      <c r="CZ7" s="408"/>
      <c r="DA7" s="409"/>
      <c r="DB7" s="407">
        <v>2089679</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206867</v>
      </c>
      <c r="BO8" s="408"/>
      <c r="BP8" s="408"/>
      <c r="BQ8" s="408"/>
      <c r="BR8" s="408"/>
      <c r="BS8" s="408"/>
      <c r="BT8" s="408"/>
      <c r="BU8" s="409"/>
      <c r="BV8" s="407">
        <v>200457</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0.43</v>
      </c>
      <c r="CU8" s="448"/>
      <c r="CV8" s="448"/>
      <c r="CW8" s="448"/>
      <c r="CX8" s="448"/>
      <c r="CY8" s="448"/>
      <c r="CZ8" s="448"/>
      <c r="DA8" s="449"/>
      <c r="DB8" s="447">
        <v>0.42</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3103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6410</v>
      </c>
      <c r="BO9" s="408"/>
      <c r="BP9" s="408"/>
      <c r="BQ9" s="408"/>
      <c r="BR9" s="408"/>
      <c r="BS9" s="408"/>
      <c r="BT9" s="408"/>
      <c r="BU9" s="409"/>
      <c r="BV9" s="407">
        <v>-4240</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15.5</v>
      </c>
      <c r="CU9" s="405"/>
      <c r="CV9" s="405"/>
      <c r="CW9" s="405"/>
      <c r="CX9" s="405"/>
      <c r="CY9" s="405"/>
      <c r="CZ9" s="405"/>
      <c r="DA9" s="406"/>
      <c r="DB9" s="404">
        <v>15.6</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3139</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191300</v>
      </c>
      <c r="BO10" s="408"/>
      <c r="BP10" s="408"/>
      <c r="BQ10" s="408"/>
      <c r="BR10" s="408"/>
      <c r="BS10" s="408"/>
      <c r="BT10" s="408"/>
      <c r="BU10" s="409"/>
      <c r="BV10" s="407">
        <v>340200</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2896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320000</v>
      </c>
      <c r="BO12" s="408"/>
      <c r="BP12" s="408"/>
      <c r="BQ12" s="408"/>
      <c r="BR12" s="408"/>
      <c r="BS12" s="408"/>
      <c r="BT12" s="408"/>
      <c r="BU12" s="409"/>
      <c r="BV12" s="407">
        <v>347800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2817</v>
      </c>
      <c r="S13" s="492"/>
      <c r="T13" s="492"/>
      <c r="U13" s="492"/>
      <c r="V13" s="493"/>
      <c r="W13" s="423" t="s">
        <v>131</v>
      </c>
      <c r="X13" s="424"/>
      <c r="Y13" s="424"/>
      <c r="Z13" s="424"/>
      <c r="AA13" s="424"/>
      <c r="AB13" s="414"/>
      <c r="AC13" s="458">
        <v>82</v>
      </c>
      <c r="AD13" s="459"/>
      <c r="AE13" s="459"/>
      <c r="AF13" s="459"/>
      <c r="AG13" s="501"/>
      <c r="AH13" s="458">
        <v>92</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-122290</v>
      </c>
      <c r="BO13" s="408"/>
      <c r="BP13" s="408"/>
      <c r="BQ13" s="408"/>
      <c r="BR13" s="408"/>
      <c r="BS13" s="408"/>
      <c r="BT13" s="408"/>
      <c r="BU13" s="409"/>
      <c r="BV13" s="407">
        <v>-11840</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11.9</v>
      </c>
      <c r="CU13" s="405"/>
      <c r="CV13" s="405"/>
      <c r="CW13" s="405"/>
      <c r="CX13" s="405"/>
      <c r="CY13" s="405"/>
      <c r="CZ13" s="405"/>
      <c r="DA13" s="406"/>
      <c r="DB13" s="404">
        <v>10.9</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2945</v>
      </c>
      <c r="S14" s="492"/>
      <c r="T14" s="492"/>
      <c r="U14" s="492"/>
      <c r="V14" s="493"/>
      <c r="W14" s="397"/>
      <c r="X14" s="398"/>
      <c r="Y14" s="398"/>
      <c r="Z14" s="398"/>
      <c r="AA14" s="398"/>
      <c r="AB14" s="387"/>
      <c r="AC14" s="494">
        <v>5.3</v>
      </c>
      <c r="AD14" s="495"/>
      <c r="AE14" s="495"/>
      <c r="AF14" s="495"/>
      <c r="AG14" s="496"/>
      <c r="AH14" s="494">
        <v>5.7</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2884</v>
      </c>
      <c r="S15" s="492"/>
      <c r="T15" s="492"/>
      <c r="U15" s="492"/>
      <c r="V15" s="493"/>
      <c r="W15" s="423" t="s">
        <v>137</v>
      </c>
      <c r="X15" s="424"/>
      <c r="Y15" s="424"/>
      <c r="Z15" s="424"/>
      <c r="AA15" s="424"/>
      <c r="AB15" s="414"/>
      <c r="AC15" s="458">
        <v>599</v>
      </c>
      <c r="AD15" s="459"/>
      <c r="AE15" s="459"/>
      <c r="AF15" s="459"/>
      <c r="AG15" s="501"/>
      <c r="AH15" s="458">
        <v>585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826082</v>
      </c>
      <c r="BO15" s="371"/>
      <c r="BP15" s="371"/>
      <c r="BQ15" s="371"/>
      <c r="BR15" s="371"/>
      <c r="BS15" s="371"/>
      <c r="BT15" s="371"/>
      <c r="BU15" s="372"/>
      <c r="BV15" s="370">
        <v>789150</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38.700000000000003</v>
      </c>
      <c r="AD16" s="495"/>
      <c r="AE16" s="495"/>
      <c r="AF16" s="495"/>
      <c r="AG16" s="496"/>
      <c r="AH16" s="494">
        <v>36.4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1901031</v>
      </c>
      <c r="BO16" s="408"/>
      <c r="BP16" s="408"/>
      <c r="BQ16" s="408"/>
      <c r="BR16" s="408"/>
      <c r="BS16" s="408"/>
      <c r="BT16" s="408"/>
      <c r="BU16" s="409"/>
      <c r="BV16" s="407">
        <v>1842542</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867</v>
      </c>
      <c r="AD17" s="459"/>
      <c r="AE17" s="459"/>
      <c r="AF17" s="459"/>
      <c r="AG17" s="501"/>
      <c r="AH17" s="458">
        <v>929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1070801</v>
      </c>
      <c r="BO17" s="408"/>
      <c r="BP17" s="408"/>
      <c r="BQ17" s="408"/>
      <c r="BR17" s="408"/>
      <c r="BS17" s="408"/>
      <c r="BT17" s="408"/>
      <c r="BU17" s="409"/>
      <c r="BV17" s="407">
        <v>1021437</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14.21</v>
      </c>
      <c r="M18" s="531"/>
      <c r="N18" s="531"/>
      <c r="O18" s="531"/>
      <c r="P18" s="531"/>
      <c r="Q18" s="531"/>
      <c r="R18" s="532"/>
      <c r="S18" s="532"/>
      <c r="T18" s="532"/>
      <c r="U18" s="532"/>
      <c r="V18" s="533"/>
      <c r="W18" s="425"/>
      <c r="X18" s="426"/>
      <c r="Y18" s="426"/>
      <c r="Z18" s="426"/>
      <c r="AA18" s="426"/>
      <c r="AB18" s="417"/>
      <c r="AC18" s="534">
        <v>56</v>
      </c>
      <c r="AD18" s="535"/>
      <c r="AE18" s="535"/>
      <c r="AF18" s="535"/>
      <c r="AG18" s="536"/>
      <c r="AH18" s="534">
        <v>57.8</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1909716</v>
      </c>
      <c r="BO18" s="408"/>
      <c r="BP18" s="408"/>
      <c r="BQ18" s="408"/>
      <c r="BR18" s="408"/>
      <c r="BS18" s="408"/>
      <c r="BT18" s="408"/>
      <c r="BU18" s="409"/>
      <c r="BV18" s="407">
        <v>1830818</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218</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3055711</v>
      </c>
      <c r="BO19" s="408"/>
      <c r="BP19" s="408"/>
      <c r="BQ19" s="408"/>
      <c r="BR19" s="408"/>
      <c r="BS19" s="408"/>
      <c r="BT19" s="408"/>
      <c r="BU19" s="409"/>
      <c r="BV19" s="407">
        <v>3052613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1563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1814011</v>
      </c>
      <c r="BO22" s="371"/>
      <c r="BP22" s="371"/>
      <c r="BQ22" s="371"/>
      <c r="BR22" s="371"/>
      <c r="BS22" s="371"/>
      <c r="BT22" s="371"/>
      <c r="BU22" s="372"/>
      <c r="BV22" s="370">
        <v>2195977</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1776335</v>
      </c>
      <c r="BO23" s="408"/>
      <c r="BP23" s="408"/>
      <c r="BQ23" s="408"/>
      <c r="BR23" s="408"/>
      <c r="BS23" s="408"/>
      <c r="BT23" s="408"/>
      <c r="BU23" s="409"/>
      <c r="BV23" s="407">
        <v>2142709</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7150</v>
      </c>
      <c r="R24" s="459"/>
      <c r="S24" s="459"/>
      <c r="T24" s="459"/>
      <c r="U24" s="459"/>
      <c r="V24" s="501"/>
      <c r="W24" s="553"/>
      <c r="X24" s="554"/>
      <c r="Y24" s="555"/>
      <c r="Z24" s="457" t="s">
        <v>162</v>
      </c>
      <c r="AA24" s="437"/>
      <c r="AB24" s="437"/>
      <c r="AC24" s="437"/>
      <c r="AD24" s="437"/>
      <c r="AE24" s="437"/>
      <c r="AF24" s="437"/>
      <c r="AG24" s="438"/>
      <c r="AH24" s="458">
        <v>67</v>
      </c>
      <c r="AI24" s="459"/>
      <c r="AJ24" s="459"/>
      <c r="AK24" s="459"/>
      <c r="AL24" s="501"/>
      <c r="AM24" s="458">
        <v>211452</v>
      </c>
      <c r="AN24" s="459"/>
      <c r="AO24" s="459"/>
      <c r="AP24" s="459"/>
      <c r="AQ24" s="459"/>
      <c r="AR24" s="501"/>
      <c r="AS24" s="458">
        <v>3156</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885578</v>
      </c>
      <c r="BO24" s="408"/>
      <c r="BP24" s="408"/>
      <c r="BQ24" s="408"/>
      <c r="BR24" s="408"/>
      <c r="BS24" s="408"/>
      <c r="BT24" s="408"/>
      <c r="BU24" s="409"/>
      <c r="BV24" s="407">
        <v>1176155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5350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110613</v>
      </c>
      <c r="BO25" s="371"/>
      <c r="BP25" s="371"/>
      <c r="BQ25" s="371"/>
      <c r="BR25" s="371"/>
      <c r="BS25" s="371"/>
      <c r="BT25" s="371"/>
      <c r="BU25" s="372"/>
      <c r="BV25" s="370">
        <v>110613</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5230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2480</v>
      </c>
      <c r="R27" s="459"/>
      <c r="S27" s="459"/>
      <c r="T27" s="459"/>
      <c r="U27" s="459"/>
      <c r="V27" s="501"/>
      <c r="W27" s="553"/>
      <c r="X27" s="554"/>
      <c r="Y27" s="555"/>
      <c r="Z27" s="457" t="s">
        <v>171</v>
      </c>
      <c r="AA27" s="437"/>
      <c r="AB27" s="437"/>
      <c r="AC27" s="437"/>
      <c r="AD27" s="437"/>
      <c r="AE27" s="437"/>
      <c r="AF27" s="437"/>
      <c r="AG27" s="438"/>
      <c r="AH27" s="458">
        <v>5</v>
      </c>
      <c r="AI27" s="459"/>
      <c r="AJ27" s="459"/>
      <c r="AK27" s="459"/>
      <c r="AL27" s="501"/>
      <c r="AM27" s="458">
        <v>13955</v>
      </c>
      <c r="AN27" s="459"/>
      <c r="AO27" s="459"/>
      <c r="AP27" s="459"/>
      <c r="AQ27" s="459"/>
      <c r="AR27" s="501"/>
      <c r="AS27" s="458">
        <v>2791</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100000</v>
      </c>
      <c r="BO27" s="527"/>
      <c r="BP27" s="527"/>
      <c r="BQ27" s="527"/>
      <c r="BR27" s="527"/>
      <c r="BS27" s="527"/>
      <c r="BT27" s="527"/>
      <c r="BU27" s="528"/>
      <c r="BV27" s="526">
        <v>100000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2060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635600</v>
      </c>
      <c r="BO28" s="371"/>
      <c r="BP28" s="371"/>
      <c r="BQ28" s="371"/>
      <c r="BR28" s="371"/>
      <c r="BS28" s="371"/>
      <c r="BT28" s="371"/>
      <c r="BU28" s="372"/>
      <c r="BV28" s="370">
        <v>764300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7</v>
      </c>
      <c r="M29" s="459"/>
      <c r="N29" s="459"/>
      <c r="O29" s="459"/>
      <c r="P29" s="501"/>
      <c r="Q29" s="458">
        <v>1910</v>
      </c>
      <c r="R29" s="459"/>
      <c r="S29" s="459"/>
      <c r="T29" s="459"/>
      <c r="U29" s="459"/>
      <c r="V29" s="501"/>
      <c r="W29" s="556"/>
      <c r="X29" s="557"/>
      <c r="Y29" s="558"/>
      <c r="Z29" s="457" t="s">
        <v>177</v>
      </c>
      <c r="AA29" s="437"/>
      <c r="AB29" s="437"/>
      <c r="AC29" s="437"/>
      <c r="AD29" s="437"/>
      <c r="AE29" s="437"/>
      <c r="AF29" s="437"/>
      <c r="AG29" s="438"/>
      <c r="AH29" s="458">
        <v>72</v>
      </c>
      <c r="AI29" s="459"/>
      <c r="AJ29" s="459"/>
      <c r="AK29" s="459"/>
      <c r="AL29" s="501"/>
      <c r="AM29" s="458">
        <v>225407</v>
      </c>
      <c r="AN29" s="459"/>
      <c r="AO29" s="459"/>
      <c r="AP29" s="459"/>
      <c r="AQ29" s="459"/>
      <c r="AR29" s="501"/>
      <c r="AS29" s="458">
        <v>3131</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62100</v>
      </c>
      <c r="BO29" s="408"/>
      <c r="BP29" s="408"/>
      <c r="BQ29" s="408"/>
      <c r="BR29" s="408"/>
      <c r="BS29" s="408"/>
      <c r="BT29" s="408"/>
      <c r="BU29" s="409"/>
      <c r="BV29" s="407">
        <v>95400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98.9</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341900</v>
      </c>
      <c r="BO30" s="527"/>
      <c r="BP30" s="527"/>
      <c r="BQ30" s="527"/>
      <c r="BR30" s="527"/>
      <c r="BS30" s="527"/>
      <c r="BT30" s="527"/>
      <c r="BU30" s="528"/>
      <c r="BV30" s="526">
        <v>570200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簡易水道事業会計</v>
      </c>
      <c r="AP34" s="598"/>
      <c r="AQ34" s="598"/>
      <c r="AR34" s="598"/>
      <c r="AS34" s="598"/>
      <c r="AT34" s="598"/>
      <c r="AU34" s="598"/>
      <c r="AV34" s="598"/>
      <c r="AW34" s="598"/>
      <c r="AX34" s="598"/>
      <c r="AY34" s="598"/>
      <c r="AZ34" s="598"/>
      <c r="BA34" s="598"/>
      <c r="BB34" s="598"/>
      <c r="BC34" s="598"/>
      <c r="BD34" s="169"/>
      <c r="BE34" s="597">
        <f>IF(BG34="","",MAX(C34:D43,U34:V43,AM34:AN43)+1)</f>
        <v>8</v>
      </c>
      <c r="BF34" s="597"/>
      <c r="BG34" s="598" t="str">
        <f>IF('各会計、関係団体の財政状況及び健全化判断比率'!B33="","",'各会計、関係団体の財政状況及び健全化判断比率'!B33)</f>
        <v>宅地造成事業特別会計</v>
      </c>
      <c r="BH34" s="598"/>
      <c r="BI34" s="598"/>
      <c r="BJ34" s="598"/>
      <c r="BK34" s="598"/>
      <c r="BL34" s="598"/>
      <c r="BM34" s="598"/>
      <c r="BN34" s="598"/>
      <c r="BO34" s="598"/>
      <c r="BP34" s="598"/>
      <c r="BQ34" s="598"/>
      <c r="BR34" s="598"/>
      <c r="BS34" s="598"/>
      <c r="BT34" s="598"/>
      <c r="BU34" s="598"/>
      <c r="BV34" s="169"/>
      <c r="BW34" s="597">
        <f>IF(BY34="","",MAX(C34:D43,U34:V43,AM34:AN43,BE34:BF43)+1)</f>
        <v>9</v>
      </c>
      <c r="BX34" s="597"/>
      <c r="BY34" s="598" t="str">
        <f>IF('各会計、関係団体の財政状況及び健全化判断比率'!B68="","",'各会計、関係団体の財政状況及び健全化判断比率'!B68)</f>
        <v>香川県市町総合事務組合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診療所事業特別会計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10</v>
      </c>
      <c r="BX35" s="597"/>
      <c r="BY35" s="598" t="str">
        <f>IF('各会計、関係団体の財政状況及び健全化判断比率'!B69="","",'各会計、関係団体の財政状況及び健全化判断比率'!B69)</f>
        <v>香川県後期高齢者医療広域連合（一般会計）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後期高齢者医療事業特別会計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11</v>
      </c>
      <c r="BX36" s="597"/>
      <c r="BY36" s="598" t="str">
        <f>IF('各会計、関係団体の財政状況及び健全化判断比率'!B70="","",'各会計、関係団体の財政状況及び健全化判断比率'!B70)</f>
        <v>香川県後期高齢者医療広域連合（後期高齢者医療事業）</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N8UHzo6jVvS+yKLfsmUozFYVwAd79/bETeCs7DO1cHnPQL+0n7RrJLDlcUd5cRYtY2TUFyuxgPzSXE3y2hIucg==" saltValue="6sfWqxCG1i8EFZ1Wznh8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941725</v>
      </c>
      <c r="S5" s="613"/>
      <c r="T5" s="613"/>
      <c r="U5" s="613"/>
      <c r="V5" s="613"/>
      <c r="W5" s="613"/>
      <c r="X5" s="613"/>
      <c r="Y5" s="614"/>
      <c r="Z5" s="615">
        <v>23.6</v>
      </c>
      <c r="AA5" s="615"/>
      <c r="AB5" s="615"/>
      <c r="AC5" s="615"/>
      <c r="AD5" s="616">
        <v>941725</v>
      </c>
      <c r="AE5" s="616"/>
      <c r="AF5" s="616"/>
      <c r="AG5" s="616"/>
      <c r="AH5" s="616"/>
      <c r="AI5" s="616"/>
      <c r="AJ5" s="616"/>
      <c r="AK5" s="616"/>
      <c r="AL5" s="617">
        <v>43.5</v>
      </c>
      <c r="AM5" s="618"/>
      <c r="AN5" s="618"/>
      <c r="AO5" s="619"/>
      <c r="AP5" s="609" t="s">
        <v>216</v>
      </c>
      <c r="AQ5" s="610"/>
      <c r="AR5" s="610"/>
      <c r="AS5" s="610"/>
      <c r="AT5" s="610"/>
      <c r="AU5" s="610"/>
      <c r="AV5" s="610"/>
      <c r="AW5" s="610"/>
      <c r="AX5" s="610"/>
      <c r="AY5" s="610"/>
      <c r="AZ5" s="610"/>
      <c r="BA5" s="610"/>
      <c r="BB5" s="610"/>
      <c r="BC5" s="610"/>
      <c r="BD5" s="610"/>
      <c r="BE5" s="610"/>
      <c r="BF5" s="611"/>
      <c r="BG5" s="623">
        <v>941725</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11556</v>
      </c>
      <c r="S6" s="624"/>
      <c r="T6" s="624"/>
      <c r="U6" s="624"/>
      <c r="V6" s="624"/>
      <c r="W6" s="624"/>
      <c r="X6" s="624"/>
      <c r="Y6" s="625"/>
      <c r="Z6" s="626">
        <v>0.3</v>
      </c>
      <c r="AA6" s="626"/>
      <c r="AB6" s="626"/>
      <c r="AC6" s="626"/>
      <c r="AD6" s="627">
        <v>11556</v>
      </c>
      <c r="AE6" s="627"/>
      <c r="AF6" s="627"/>
      <c r="AG6" s="627"/>
      <c r="AH6" s="627"/>
      <c r="AI6" s="627"/>
      <c r="AJ6" s="627"/>
      <c r="AK6" s="627"/>
      <c r="AL6" s="628">
        <v>0.5</v>
      </c>
      <c r="AM6" s="629"/>
      <c r="AN6" s="629"/>
      <c r="AO6" s="630"/>
      <c r="AP6" s="620" t="s">
        <v>221</v>
      </c>
      <c r="AQ6" s="621"/>
      <c r="AR6" s="621"/>
      <c r="AS6" s="621"/>
      <c r="AT6" s="621"/>
      <c r="AU6" s="621"/>
      <c r="AV6" s="621"/>
      <c r="AW6" s="621"/>
      <c r="AX6" s="621"/>
      <c r="AY6" s="621"/>
      <c r="AZ6" s="621"/>
      <c r="BA6" s="621"/>
      <c r="BB6" s="621"/>
      <c r="BC6" s="621"/>
      <c r="BD6" s="621"/>
      <c r="BE6" s="621"/>
      <c r="BF6" s="622"/>
      <c r="BG6" s="623">
        <v>941725</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51022</v>
      </c>
      <c r="CS6" s="624"/>
      <c r="CT6" s="624"/>
      <c r="CU6" s="624"/>
      <c r="CV6" s="624"/>
      <c r="CW6" s="624"/>
      <c r="CX6" s="624"/>
      <c r="CY6" s="625"/>
      <c r="CZ6" s="617">
        <v>1.4</v>
      </c>
      <c r="DA6" s="618"/>
      <c r="DB6" s="618"/>
      <c r="DC6" s="634"/>
      <c r="DD6" s="632" t="s">
        <v>122</v>
      </c>
      <c r="DE6" s="624"/>
      <c r="DF6" s="624"/>
      <c r="DG6" s="624"/>
      <c r="DH6" s="624"/>
      <c r="DI6" s="624"/>
      <c r="DJ6" s="624"/>
      <c r="DK6" s="624"/>
      <c r="DL6" s="624"/>
      <c r="DM6" s="624"/>
      <c r="DN6" s="624"/>
      <c r="DO6" s="624"/>
      <c r="DP6" s="625"/>
      <c r="DQ6" s="632">
        <v>51022</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440</v>
      </c>
      <c r="S7" s="624"/>
      <c r="T7" s="624"/>
      <c r="U7" s="624"/>
      <c r="V7" s="624"/>
      <c r="W7" s="624"/>
      <c r="X7" s="624"/>
      <c r="Y7" s="625"/>
      <c r="Z7" s="626">
        <v>0</v>
      </c>
      <c r="AA7" s="626"/>
      <c r="AB7" s="626"/>
      <c r="AC7" s="626"/>
      <c r="AD7" s="627">
        <v>440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225631</v>
      </c>
      <c r="BH7" s="624"/>
      <c r="BI7" s="624"/>
      <c r="BJ7" s="624"/>
      <c r="BK7" s="624"/>
      <c r="BL7" s="624"/>
      <c r="BM7" s="624"/>
      <c r="BN7" s="625"/>
      <c r="BO7" s="626">
        <v>24</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863767</v>
      </c>
      <c r="CS7" s="624"/>
      <c r="CT7" s="624"/>
      <c r="CU7" s="624"/>
      <c r="CV7" s="624"/>
      <c r="CW7" s="624"/>
      <c r="CX7" s="624"/>
      <c r="CY7" s="625"/>
      <c r="CZ7" s="626">
        <v>23.7</v>
      </c>
      <c r="DA7" s="626"/>
      <c r="DB7" s="626"/>
      <c r="DC7" s="626"/>
      <c r="DD7" s="632">
        <v>30971</v>
      </c>
      <c r="DE7" s="624"/>
      <c r="DF7" s="624"/>
      <c r="DG7" s="624"/>
      <c r="DH7" s="624"/>
      <c r="DI7" s="624"/>
      <c r="DJ7" s="624"/>
      <c r="DK7" s="624"/>
      <c r="DL7" s="624"/>
      <c r="DM7" s="624"/>
      <c r="DN7" s="624"/>
      <c r="DO7" s="624"/>
      <c r="DP7" s="625"/>
      <c r="DQ7" s="632">
        <v>643719</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5838</v>
      </c>
      <c r="S8" s="624"/>
      <c r="T8" s="624"/>
      <c r="U8" s="624"/>
      <c r="V8" s="624"/>
      <c r="W8" s="624"/>
      <c r="X8" s="624"/>
      <c r="Y8" s="625"/>
      <c r="Z8" s="626">
        <v>0.1</v>
      </c>
      <c r="AA8" s="626"/>
      <c r="AB8" s="626"/>
      <c r="AC8" s="626"/>
      <c r="AD8" s="627">
        <v>5838</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5101</v>
      </c>
      <c r="BH8" s="624"/>
      <c r="BI8" s="624"/>
      <c r="BJ8" s="624"/>
      <c r="BK8" s="624"/>
      <c r="BL8" s="624"/>
      <c r="BM8" s="624"/>
      <c r="BN8" s="625"/>
      <c r="BO8" s="626">
        <v>0.5</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594539</v>
      </c>
      <c r="CS8" s="624"/>
      <c r="CT8" s="624"/>
      <c r="CU8" s="624"/>
      <c r="CV8" s="624"/>
      <c r="CW8" s="624"/>
      <c r="CX8" s="624"/>
      <c r="CY8" s="625"/>
      <c r="CZ8" s="626">
        <v>16.3</v>
      </c>
      <c r="DA8" s="626"/>
      <c r="DB8" s="626"/>
      <c r="DC8" s="626"/>
      <c r="DD8" s="632">
        <v>26299</v>
      </c>
      <c r="DE8" s="624"/>
      <c r="DF8" s="624"/>
      <c r="DG8" s="624"/>
      <c r="DH8" s="624"/>
      <c r="DI8" s="624"/>
      <c r="DJ8" s="624"/>
      <c r="DK8" s="624"/>
      <c r="DL8" s="624"/>
      <c r="DM8" s="624"/>
      <c r="DN8" s="624"/>
      <c r="DO8" s="624"/>
      <c r="DP8" s="625"/>
      <c r="DQ8" s="632">
        <v>423038</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7595</v>
      </c>
      <c r="S9" s="624"/>
      <c r="T9" s="624"/>
      <c r="U9" s="624"/>
      <c r="V9" s="624"/>
      <c r="W9" s="624"/>
      <c r="X9" s="624"/>
      <c r="Y9" s="625"/>
      <c r="Z9" s="626">
        <v>0.2</v>
      </c>
      <c r="AA9" s="626"/>
      <c r="AB9" s="626"/>
      <c r="AC9" s="626"/>
      <c r="AD9" s="627">
        <v>7595</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179061</v>
      </c>
      <c r="BH9" s="624"/>
      <c r="BI9" s="624"/>
      <c r="BJ9" s="624"/>
      <c r="BK9" s="624"/>
      <c r="BL9" s="624"/>
      <c r="BM9" s="624"/>
      <c r="BN9" s="625"/>
      <c r="BO9" s="626">
        <v>19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589203</v>
      </c>
      <c r="CS9" s="624"/>
      <c r="CT9" s="624"/>
      <c r="CU9" s="624"/>
      <c r="CV9" s="624"/>
      <c r="CW9" s="624"/>
      <c r="CX9" s="624"/>
      <c r="CY9" s="625"/>
      <c r="CZ9" s="626">
        <v>16.100000000000001</v>
      </c>
      <c r="DA9" s="626"/>
      <c r="DB9" s="626"/>
      <c r="DC9" s="626"/>
      <c r="DD9" s="632">
        <v>24957</v>
      </c>
      <c r="DE9" s="624"/>
      <c r="DF9" s="624"/>
      <c r="DG9" s="624"/>
      <c r="DH9" s="624"/>
      <c r="DI9" s="624"/>
      <c r="DJ9" s="624"/>
      <c r="DK9" s="624"/>
      <c r="DL9" s="624"/>
      <c r="DM9" s="624"/>
      <c r="DN9" s="624"/>
      <c r="DO9" s="624"/>
      <c r="DP9" s="625"/>
      <c r="DQ9" s="632">
        <v>439240</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16116</v>
      </c>
      <c r="BH10" s="624"/>
      <c r="BI10" s="624"/>
      <c r="BJ10" s="624"/>
      <c r="BK10" s="624"/>
      <c r="BL10" s="624"/>
      <c r="BM10" s="624"/>
      <c r="BN10" s="625"/>
      <c r="BO10" s="626">
        <v>1.7</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94400</v>
      </c>
      <c r="S11" s="624"/>
      <c r="T11" s="624"/>
      <c r="U11" s="624"/>
      <c r="V11" s="624"/>
      <c r="W11" s="624"/>
      <c r="X11" s="624"/>
      <c r="Y11" s="625"/>
      <c r="Z11" s="628">
        <v>2.4</v>
      </c>
      <c r="AA11" s="629"/>
      <c r="AB11" s="629"/>
      <c r="AC11" s="635"/>
      <c r="AD11" s="632">
        <v>94400</v>
      </c>
      <c r="AE11" s="624"/>
      <c r="AF11" s="624"/>
      <c r="AG11" s="624"/>
      <c r="AH11" s="624"/>
      <c r="AI11" s="624"/>
      <c r="AJ11" s="624"/>
      <c r="AK11" s="625"/>
      <c r="AL11" s="628">
        <v>4.4000000000000004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25353</v>
      </c>
      <c r="BH11" s="624"/>
      <c r="BI11" s="624"/>
      <c r="BJ11" s="624"/>
      <c r="BK11" s="624"/>
      <c r="BL11" s="624"/>
      <c r="BM11" s="624"/>
      <c r="BN11" s="625"/>
      <c r="BO11" s="626">
        <v>2.7</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31631</v>
      </c>
      <c r="CS11" s="624"/>
      <c r="CT11" s="624"/>
      <c r="CU11" s="624"/>
      <c r="CV11" s="624"/>
      <c r="CW11" s="624"/>
      <c r="CX11" s="624"/>
      <c r="CY11" s="625"/>
      <c r="CZ11" s="626">
        <v>0.9</v>
      </c>
      <c r="DA11" s="626"/>
      <c r="DB11" s="626"/>
      <c r="DC11" s="626"/>
      <c r="DD11" s="632">
        <v>991</v>
      </c>
      <c r="DE11" s="624"/>
      <c r="DF11" s="624"/>
      <c r="DG11" s="624"/>
      <c r="DH11" s="624"/>
      <c r="DI11" s="624"/>
      <c r="DJ11" s="624"/>
      <c r="DK11" s="624"/>
      <c r="DL11" s="624"/>
      <c r="DM11" s="624"/>
      <c r="DN11" s="624"/>
      <c r="DO11" s="624"/>
      <c r="DP11" s="625"/>
      <c r="DQ11" s="632">
        <v>31364</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681641</v>
      </c>
      <c r="BH12" s="624"/>
      <c r="BI12" s="624"/>
      <c r="BJ12" s="624"/>
      <c r="BK12" s="624"/>
      <c r="BL12" s="624"/>
      <c r="BM12" s="624"/>
      <c r="BN12" s="625"/>
      <c r="BO12" s="626">
        <v>72.400000000000006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75351</v>
      </c>
      <c r="CS12" s="624"/>
      <c r="CT12" s="624"/>
      <c r="CU12" s="624"/>
      <c r="CV12" s="624"/>
      <c r="CW12" s="624"/>
      <c r="CX12" s="624"/>
      <c r="CY12" s="625"/>
      <c r="CZ12" s="626">
        <v>2.1</v>
      </c>
      <c r="DA12" s="626"/>
      <c r="DB12" s="626"/>
      <c r="DC12" s="626"/>
      <c r="DD12" s="632">
        <v>17755</v>
      </c>
      <c r="DE12" s="624"/>
      <c r="DF12" s="624"/>
      <c r="DG12" s="624"/>
      <c r="DH12" s="624"/>
      <c r="DI12" s="624"/>
      <c r="DJ12" s="624"/>
      <c r="DK12" s="624"/>
      <c r="DL12" s="624"/>
      <c r="DM12" s="624"/>
      <c r="DN12" s="624"/>
      <c r="DO12" s="624"/>
      <c r="DP12" s="625"/>
      <c r="DQ12" s="632">
        <v>42769</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680429</v>
      </c>
      <c r="BH13" s="624"/>
      <c r="BI13" s="624"/>
      <c r="BJ13" s="624"/>
      <c r="BK13" s="624"/>
      <c r="BL13" s="624"/>
      <c r="BM13" s="624"/>
      <c r="BN13" s="625"/>
      <c r="BO13" s="626">
        <v>72.3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484004</v>
      </c>
      <c r="CS13" s="624"/>
      <c r="CT13" s="624"/>
      <c r="CU13" s="624"/>
      <c r="CV13" s="624"/>
      <c r="CW13" s="624"/>
      <c r="CX13" s="624"/>
      <c r="CY13" s="625"/>
      <c r="CZ13" s="626">
        <v>13.3</v>
      </c>
      <c r="DA13" s="626"/>
      <c r="DB13" s="626"/>
      <c r="DC13" s="626"/>
      <c r="DD13" s="632">
        <v>226034</v>
      </c>
      <c r="DE13" s="624"/>
      <c r="DF13" s="624"/>
      <c r="DG13" s="624"/>
      <c r="DH13" s="624"/>
      <c r="DI13" s="624"/>
      <c r="DJ13" s="624"/>
      <c r="DK13" s="624"/>
      <c r="DL13" s="624"/>
      <c r="DM13" s="624"/>
      <c r="DN13" s="624"/>
      <c r="DO13" s="624"/>
      <c r="DP13" s="625"/>
      <c r="DQ13" s="632">
        <v>340483</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14046</v>
      </c>
      <c r="BH14" s="624"/>
      <c r="BI14" s="624"/>
      <c r="BJ14" s="624"/>
      <c r="BK14" s="624"/>
      <c r="BL14" s="624"/>
      <c r="BM14" s="624"/>
      <c r="BN14" s="625"/>
      <c r="BO14" s="626">
        <v>1.5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218592</v>
      </c>
      <c r="CS14" s="624"/>
      <c r="CT14" s="624"/>
      <c r="CU14" s="624"/>
      <c r="CV14" s="624"/>
      <c r="CW14" s="624"/>
      <c r="CX14" s="624"/>
      <c r="CY14" s="625"/>
      <c r="CZ14" s="626">
        <v>6</v>
      </c>
      <c r="DA14" s="626"/>
      <c r="DB14" s="626"/>
      <c r="DC14" s="626"/>
      <c r="DD14" s="632">
        <v>155092</v>
      </c>
      <c r="DE14" s="624"/>
      <c r="DF14" s="624"/>
      <c r="DG14" s="624"/>
      <c r="DH14" s="624"/>
      <c r="DI14" s="624"/>
      <c r="DJ14" s="624"/>
      <c r="DK14" s="624"/>
      <c r="DL14" s="624"/>
      <c r="DM14" s="624"/>
      <c r="DN14" s="624"/>
      <c r="DO14" s="624"/>
      <c r="DP14" s="625"/>
      <c r="DQ14" s="632">
        <v>77510</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1368</v>
      </c>
      <c r="S15" s="624"/>
      <c r="T15" s="624"/>
      <c r="U15" s="624"/>
      <c r="V15" s="624"/>
      <c r="W15" s="624"/>
      <c r="X15" s="624"/>
      <c r="Y15" s="625"/>
      <c r="Z15" s="626">
        <v>0</v>
      </c>
      <c r="AA15" s="626"/>
      <c r="AB15" s="626"/>
      <c r="AC15" s="626"/>
      <c r="AD15" s="627">
        <v>1368</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20407</v>
      </c>
      <c r="BH15" s="624"/>
      <c r="BI15" s="624"/>
      <c r="BJ15" s="624"/>
      <c r="BK15" s="624"/>
      <c r="BL15" s="624"/>
      <c r="BM15" s="624"/>
      <c r="BN15" s="625"/>
      <c r="BO15" s="626">
        <v>2.2000000000000002</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265834</v>
      </c>
      <c r="CS15" s="624"/>
      <c r="CT15" s="624"/>
      <c r="CU15" s="624"/>
      <c r="CV15" s="624"/>
      <c r="CW15" s="624"/>
      <c r="CX15" s="624"/>
      <c r="CY15" s="625"/>
      <c r="CZ15" s="626">
        <v>7.3</v>
      </c>
      <c r="DA15" s="626"/>
      <c r="DB15" s="626"/>
      <c r="DC15" s="626"/>
      <c r="DD15" s="632">
        <v>61983</v>
      </c>
      <c r="DE15" s="624"/>
      <c r="DF15" s="624"/>
      <c r="DG15" s="624"/>
      <c r="DH15" s="624"/>
      <c r="DI15" s="624"/>
      <c r="DJ15" s="624"/>
      <c r="DK15" s="624"/>
      <c r="DL15" s="624"/>
      <c r="DM15" s="624"/>
      <c r="DN15" s="624"/>
      <c r="DO15" s="624"/>
      <c r="DP15" s="625"/>
      <c r="DQ15" s="632">
        <v>191493</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13567</v>
      </c>
      <c r="S16" s="624"/>
      <c r="T16" s="624"/>
      <c r="U16" s="624"/>
      <c r="V16" s="624"/>
      <c r="W16" s="624"/>
      <c r="X16" s="624"/>
      <c r="Y16" s="625"/>
      <c r="Z16" s="626">
        <v>0.3</v>
      </c>
      <c r="AA16" s="626"/>
      <c r="AB16" s="626"/>
      <c r="AC16" s="626"/>
      <c r="AD16" s="627">
        <v>13567</v>
      </c>
      <c r="AE16" s="627"/>
      <c r="AF16" s="627"/>
      <c r="AG16" s="627"/>
      <c r="AH16" s="627"/>
      <c r="AI16" s="627"/>
      <c r="AJ16" s="627"/>
      <c r="AK16" s="627"/>
      <c r="AL16" s="628">
        <v>0.6</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14673</v>
      </c>
      <c r="S17" s="624"/>
      <c r="T17" s="624"/>
      <c r="U17" s="624"/>
      <c r="V17" s="624"/>
      <c r="W17" s="624"/>
      <c r="X17" s="624"/>
      <c r="Y17" s="625"/>
      <c r="Z17" s="626">
        <v>0.4</v>
      </c>
      <c r="AA17" s="626"/>
      <c r="AB17" s="626"/>
      <c r="AC17" s="626"/>
      <c r="AD17" s="627">
        <v>14673</v>
      </c>
      <c r="AE17" s="627"/>
      <c r="AF17" s="627"/>
      <c r="AG17" s="627"/>
      <c r="AH17" s="627"/>
      <c r="AI17" s="627"/>
      <c r="AJ17" s="627"/>
      <c r="AK17" s="627"/>
      <c r="AL17" s="628">
        <v>0.7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477186</v>
      </c>
      <c r="CS17" s="624"/>
      <c r="CT17" s="624"/>
      <c r="CU17" s="624"/>
      <c r="CV17" s="624"/>
      <c r="CW17" s="624"/>
      <c r="CX17" s="624"/>
      <c r="CY17" s="625"/>
      <c r="CZ17" s="626">
        <v>13.1</v>
      </c>
      <c r="DA17" s="626"/>
      <c r="DB17" s="626"/>
      <c r="DC17" s="626"/>
      <c r="DD17" s="632" t="s">
        <v>122</v>
      </c>
      <c r="DE17" s="624"/>
      <c r="DF17" s="624"/>
      <c r="DG17" s="624"/>
      <c r="DH17" s="624"/>
      <c r="DI17" s="624"/>
      <c r="DJ17" s="624"/>
      <c r="DK17" s="624"/>
      <c r="DL17" s="624"/>
      <c r="DM17" s="624"/>
      <c r="DN17" s="624"/>
      <c r="DO17" s="624"/>
      <c r="DP17" s="625"/>
      <c r="DQ17" s="632">
        <v>474508</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948</v>
      </c>
      <c r="S18" s="624"/>
      <c r="T18" s="624"/>
      <c r="U18" s="624"/>
      <c r="V18" s="624"/>
      <c r="W18" s="624"/>
      <c r="X18" s="624"/>
      <c r="Y18" s="625"/>
      <c r="Z18" s="626">
        <v>0</v>
      </c>
      <c r="AA18" s="626"/>
      <c r="AB18" s="626"/>
      <c r="AC18" s="626"/>
      <c r="AD18" s="627">
        <v>948</v>
      </c>
      <c r="AE18" s="627"/>
      <c r="AF18" s="627"/>
      <c r="AG18" s="627"/>
      <c r="AH18" s="627"/>
      <c r="AI18" s="627"/>
      <c r="AJ18" s="627"/>
      <c r="AK18" s="627"/>
      <c r="AL18" s="628">
        <v>0</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13725</v>
      </c>
      <c r="S19" s="624"/>
      <c r="T19" s="624"/>
      <c r="U19" s="624"/>
      <c r="V19" s="624"/>
      <c r="W19" s="624"/>
      <c r="X19" s="624"/>
      <c r="Y19" s="625"/>
      <c r="Z19" s="626">
        <v>0.3</v>
      </c>
      <c r="AA19" s="626"/>
      <c r="AB19" s="626"/>
      <c r="AC19" s="626"/>
      <c r="AD19" s="627">
        <v>13725</v>
      </c>
      <c r="AE19" s="627"/>
      <c r="AF19" s="627"/>
      <c r="AG19" s="627"/>
      <c r="AH19" s="627"/>
      <c r="AI19" s="627"/>
      <c r="AJ19" s="627"/>
      <c r="AK19" s="627"/>
      <c r="AL19" s="628">
        <v>0.6</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t="s">
        <v>122</v>
      </c>
      <c r="S20" s="624"/>
      <c r="T20" s="624"/>
      <c r="U20" s="624"/>
      <c r="V20" s="624"/>
      <c r="W20" s="624"/>
      <c r="X20" s="624"/>
      <c r="Y20" s="625"/>
      <c r="Z20" s="626" t="s">
        <v>122</v>
      </c>
      <c r="AA20" s="626"/>
      <c r="AB20" s="626"/>
      <c r="AC20" s="626"/>
      <c r="AD20" s="627" t="s">
        <v>122</v>
      </c>
      <c r="AE20" s="627"/>
      <c r="AF20" s="627"/>
      <c r="AG20" s="627"/>
      <c r="AH20" s="627"/>
      <c r="AI20" s="627"/>
      <c r="AJ20" s="627"/>
      <c r="AK20" s="627"/>
      <c r="AL20" s="628" t="s">
        <v>122</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3651131</v>
      </c>
      <c r="CS20" s="624"/>
      <c r="CT20" s="624"/>
      <c r="CU20" s="624"/>
      <c r="CV20" s="624"/>
      <c r="CW20" s="624"/>
      <c r="CX20" s="624"/>
      <c r="CY20" s="625"/>
      <c r="CZ20" s="626">
        <v>100</v>
      </c>
      <c r="DA20" s="626"/>
      <c r="DB20" s="626"/>
      <c r="DC20" s="626"/>
      <c r="DD20" s="632">
        <v>544082</v>
      </c>
      <c r="DE20" s="624"/>
      <c r="DF20" s="624"/>
      <c r="DG20" s="624"/>
      <c r="DH20" s="624"/>
      <c r="DI20" s="624"/>
      <c r="DJ20" s="624"/>
      <c r="DK20" s="624"/>
      <c r="DL20" s="624"/>
      <c r="DM20" s="624"/>
      <c r="DN20" s="624"/>
      <c r="DO20" s="624"/>
      <c r="DP20" s="625"/>
      <c r="DQ20" s="632">
        <v>2715148</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1309073</v>
      </c>
      <c r="S21" s="624"/>
      <c r="T21" s="624"/>
      <c r="U21" s="624"/>
      <c r="V21" s="624"/>
      <c r="W21" s="624"/>
      <c r="X21" s="624"/>
      <c r="Y21" s="625"/>
      <c r="Z21" s="626">
        <v>32.799999999999997</v>
      </c>
      <c r="AA21" s="626"/>
      <c r="AB21" s="626"/>
      <c r="AC21" s="626"/>
      <c r="AD21" s="627">
        <v>1074949</v>
      </c>
      <c r="AE21" s="627"/>
      <c r="AF21" s="627"/>
      <c r="AG21" s="627"/>
      <c r="AH21" s="627"/>
      <c r="AI21" s="627"/>
      <c r="AJ21" s="627"/>
      <c r="AK21" s="627"/>
      <c r="AL21" s="628">
        <v>49.6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1074949</v>
      </c>
      <c r="S22" s="624"/>
      <c r="T22" s="624"/>
      <c r="U22" s="624"/>
      <c r="V22" s="624"/>
      <c r="W22" s="624"/>
      <c r="X22" s="624"/>
      <c r="Y22" s="625"/>
      <c r="Z22" s="626">
        <v>26.9</v>
      </c>
      <c r="AA22" s="626"/>
      <c r="AB22" s="626"/>
      <c r="AC22" s="626"/>
      <c r="AD22" s="627">
        <v>1074949</v>
      </c>
      <c r="AE22" s="627"/>
      <c r="AF22" s="627"/>
      <c r="AG22" s="627"/>
      <c r="AH22" s="627"/>
      <c r="AI22" s="627"/>
      <c r="AJ22" s="627"/>
      <c r="AK22" s="627"/>
      <c r="AL22" s="628">
        <v>49.6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234124</v>
      </c>
      <c r="S23" s="624"/>
      <c r="T23" s="624"/>
      <c r="U23" s="624"/>
      <c r="V23" s="624"/>
      <c r="W23" s="624"/>
      <c r="X23" s="624"/>
      <c r="Y23" s="625"/>
      <c r="Z23" s="626">
        <v>5.9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1410207</v>
      </c>
      <c r="CS24" s="613"/>
      <c r="CT24" s="613"/>
      <c r="CU24" s="613"/>
      <c r="CV24" s="613"/>
      <c r="CW24" s="613"/>
      <c r="CX24" s="613"/>
      <c r="CY24" s="614"/>
      <c r="CZ24" s="617">
        <v>38.6</v>
      </c>
      <c r="DA24" s="618"/>
      <c r="DB24" s="618"/>
      <c r="DC24" s="634"/>
      <c r="DD24" s="658">
        <v>1210460</v>
      </c>
      <c r="DE24" s="613"/>
      <c r="DF24" s="613"/>
      <c r="DG24" s="613"/>
      <c r="DH24" s="613"/>
      <c r="DI24" s="613"/>
      <c r="DJ24" s="613"/>
      <c r="DK24" s="614"/>
      <c r="DL24" s="658">
        <v>1189954</v>
      </c>
      <c r="DM24" s="613"/>
      <c r="DN24" s="613"/>
      <c r="DO24" s="613"/>
      <c r="DP24" s="613"/>
      <c r="DQ24" s="613"/>
      <c r="DR24" s="613"/>
      <c r="DS24" s="613"/>
      <c r="DT24" s="613"/>
      <c r="DU24" s="613"/>
      <c r="DV24" s="614"/>
      <c r="DW24" s="617">
        <v>54.8</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2400235</v>
      </c>
      <c r="S25" s="624"/>
      <c r="T25" s="624"/>
      <c r="U25" s="624"/>
      <c r="V25" s="624"/>
      <c r="W25" s="624"/>
      <c r="X25" s="624"/>
      <c r="Y25" s="625"/>
      <c r="Z25" s="626">
        <v>60.1</v>
      </c>
      <c r="AA25" s="626"/>
      <c r="AB25" s="626"/>
      <c r="AC25" s="626"/>
      <c r="AD25" s="627">
        <v>2166111</v>
      </c>
      <c r="AE25" s="627"/>
      <c r="AF25" s="627"/>
      <c r="AG25" s="627"/>
      <c r="AH25" s="627"/>
      <c r="AI25" s="627"/>
      <c r="AJ25" s="627"/>
      <c r="AK25" s="627"/>
      <c r="AL25" s="628">
        <v>100</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764875</v>
      </c>
      <c r="CS25" s="655"/>
      <c r="CT25" s="655"/>
      <c r="CU25" s="655"/>
      <c r="CV25" s="655"/>
      <c r="CW25" s="655"/>
      <c r="CX25" s="655"/>
      <c r="CY25" s="656"/>
      <c r="CZ25" s="628">
        <v>20.9</v>
      </c>
      <c r="DA25" s="653"/>
      <c r="DB25" s="653"/>
      <c r="DC25" s="657"/>
      <c r="DD25" s="632">
        <v>658925</v>
      </c>
      <c r="DE25" s="655"/>
      <c r="DF25" s="655"/>
      <c r="DG25" s="655"/>
      <c r="DH25" s="655"/>
      <c r="DI25" s="655"/>
      <c r="DJ25" s="655"/>
      <c r="DK25" s="656"/>
      <c r="DL25" s="632">
        <v>646919</v>
      </c>
      <c r="DM25" s="655"/>
      <c r="DN25" s="655"/>
      <c r="DO25" s="655"/>
      <c r="DP25" s="655"/>
      <c r="DQ25" s="655"/>
      <c r="DR25" s="655"/>
      <c r="DS25" s="655"/>
      <c r="DT25" s="655"/>
      <c r="DU25" s="655"/>
      <c r="DV25" s="656"/>
      <c r="DW25" s="628">
        <v>29.8</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475839</v>
      </c>
      <c r="CS26" s="624"/>
      <c r="CT26" s="624"/>
      <c r="CU26" s="624"/>
      <c r="CV26" s="624"/>
      <c r="CW26" s="624"/>
      <c r="CX26" s="624"/>
      <c r="CY26" s="625"/>
      <c r="CZ26" s="628">
        <v>13</v>
      </c>
      <c r="DA26" s="653"/>
      <c r="DB26" s="653"/>
      <c r="DC26" s="657"/>
      <c r="DD26" s="632">
        <v>381717</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14888</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941725</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168146</v>
      </c>
      <c r="CS27" s="655"/>
      <c r="CT27" s="655"/>
      <c r="CU27" s="655"/>
      <c r="CV27" s="655"/>
      <c r="CW27" s="655"/>
      <c r="CX27" s="655"/>
      <c r="CY27" s="656"/>
      <c r="CZ27" s="628">
        <v>4.5999999999999996</v>
      </c>
      <c r="DA27" s="653"/>
      <c r="DB27" s="653"/>
      <c r="DC27" s="657"/>
      <c r="DD27" s="632">
        <v>77027</v>
      </c>
      <c r="DE27" s="655"/>
      <c r="DF27" s="655"/>
      <c r="DG27" s="655"/>
      <c r="DH27" s="655"/>
      <c r="DI27" s="655"/>
      <c r="DJ27" s="655"/>
      <c r="DK27" s="656"/>
      <c r="DL27" s="632">
        <v>68527</v>
      </c>
      <c r="DM27" s="655"/>
      <c r="DN27" s="655"/>
      <c r="DO27" s="655"/>
      <c r="DP27" s="655"/>
      <c r="DQ27" s="655"/>
      <c r="DR27" s="655"/>
      <c r="DS27" s="655"/>
      <c r="DT27" s="655"/>
      <c r="DU27" s="655"/>
      <c r="DV27" s="656"/>
      <c r="DW27" s="628">
        <v>3.2</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155139</v>
      </c>
      <c r="S28" s="624"/>
      <c r="T28" s="624"/>
      <c r="U28" s="624"/>
      <c r="V28" s="624"/>
      <c r="W28" s="624"/>
      <c r="X28" s="624"/>
      <c r="Y28" s="625"/>
      <c r="Z28" s="626">
        <v>3.9</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477186</v>
      </c>
      <c r="CS28" s="624"/>
      <c r="CT28" s="624"/>
      <c r="CU28" s="624"/>
      <c r="CV28" s="624"/>
      <c r="CW28" s="624"/>
      <c r="CX28" s="624"/>
      <c r="CY28" s="625"/>
      <c r="CZ28" s="628">
        <v>13.1</v>
      </c>
      <c r="DA28" s="653"/>
      <c r="DB28" s="653"/>
      <c r="DC28" s="657"/>
      <c r="DD28" s="632">
        <v>474508</v>
      </c>
      <c r="DE28" s="624"/>
      <c r="DF28" s="624"/>
      <c r="DG28" s="624"/>
      <c r="DH28" s="624"/>
      <c r="DI28" s="624"/>
      <c r="DJ28" s="624"/>
      <c r="DK28" s="625"/>
      <c r="DL28" s="632">
        <v>474508</v>
      </c>
      <c r="DM28" s="624"/>
      <c r="DN28" s="624"/>
      <c r="DO28" s="624"/>
      <c r="DP28" s="624"/>
      <c r="DQ28" s="624"/>
      <c r="DR28" s="624"/>
      <c r="DS28" s="624"/>
      <c r="DT28" s="624"/>
      <c r="DU28" s="624"/>
      <c r="DV28" s="625"/>
      <c r="DW28" s="628">
        <v>21.8</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18508</v>
      </c>
      <c r="S29" s="624"/>
      <c r="T29" s="624"/>
      <c r="U29" s="624"/>
      <c r="V29" s="624"/>
      <c r="W29" s="624"/>
      <c r="X29" s="624"/>
      <c r="Y29" s="625"/>
      <c r="Z29" s="626">
        <v>0.5</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477186</v>
      </c>
      <c r="CS29" s="655"/>
      <c r="CT29" s="655"/>
      <c r="CU29" s="655"/>
      <c r="CV29" s="655"/>
      <c r="CW29" s="655"/>
      <c r="CX29" s="655"/>
      <c r="CY29" s="656"/>
      <c r="CZ29" s="628">
        <v>13.1</v>
      </c>
      <c r="DA29" s="653"/>
      <c r="DB29" s="653"/>
      <c r="DC29" s="657"/>
      <c r="DD29" s="632">
        <v>474508</v>
      </c>
      <c r="DE29" s="655"/>
      <c r="DF29" s="655"/>
      <c r="DG29" s="655"/>
      <c r="DH29" s="655"/>
      <c r="DI29" s="655"/>
      <c r="DJ29" s="655"/>
      <c r="DK29" s="656"/>
      <c r="DL29" s="632">
        <v>474508</v>
      </c>
      <c r="DM29" s="655"/>
      <c r="DN29" s="655"/>
      <c r="DO29" s="655"/>
      <c r="DP29" s="655"/>
      <c r="DQ29" s="655"/>
      <c r="DR29" s="655"/>
      <c r="DS29" s="655"/>
      <c r="DT29" s="655"/>
      <c r="DU29" s="655"/>
      <c r="DV29" s="656"/>
      <c r="DW29" s="628">
        <v>21.8</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118457</v>
      </c>
      <c r="S30" s="624"/>
      <c r="T30" s="624"/>
      <c r="U30" s="624"/>
      <c r="V30" s="624"/>
      <c r="W30" s="624"/>
      <c r="X30" s="624"/>
      <c r="Y30" s="625"/>
      <c r="Z30" s="626">
        <v>3</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470966</v>
      </c>
      <c r="CS30" s="624"/>
      <c r="CT30" s="624"/>
      <c r="CU30" s="624"/>
      <c r="CV30" s="624"/>
      <c r="CW30" s="624"/>
      <c r="CX30" s="624"/>
      <c r="CY30" s="625"/>
      <c r="CZ30" s="628">
        <v>12.9</v>
      </c>
      <c r="DA30" s="653"/>
      <c r="DB30" s="653"/>
      <c r="DC30" s="657"/>
      <c r="DD30" s="632">
        <v>468308</v>
      </c>
      <c r="DE30" s="624"/>
      <c r="DF30" s="624"/>
      <c r="DG30" s="624"/>
      <c r="DH30" s="624"/>
      <c r="DI30" s="624"/>
      <c r="DJ30" s="624"/>
      <c r="DK30" s="625"/>
      <c r="DL30" s="632">
        <v>468308</v>
      </c>
      <c r="DM30" s="624"/>
      <c r="DN30" s="624"/>
      <c r="DO30" s="624"/>
      <c r="DP30" s="624"/>
      <c r="DQ30" s="624"/>
      <c r="DR30" s="624"/>
      <c r="DS30" s="624"/>
      <c r="DT30" s="624"/>
      <c r="DU30" s="624"/>
      <c r="DV30" s="625"/>
      <c r="DW30" s="628">
        <v>21.6</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99.9</v>
      </c>
      <c r="BH31" s="667"/>
      <c r="BI31" s="667"/>
      <c r="BJ31" s="667"/>
      <c r="BK31" s="667"/>
      <c r="BL31" s="667"/>
      <c r="BM31" s="618">
        <v>99.6</v>
      </c>
      <c r="BN31" s="667"/>
      <c r="BO31" s="667"/>
      <c r="BP31" s="667"/>
      <c r="BQ31" s="668"/>
      <c r="BR31" s="679">
        <v>99.9</v>
      </c>
      <c r="BS31" s="667"/>
      <c r="BT31" s="667"/>
      <c r="BU31" s="667"/>
      <c r="BV31" s="667"/>
      <c r="BW31" s="667"/>
      <c r="BX31" s="618">
        <v>99.6</v>
      </c>
      <c r="BY31" s="667"/>
      <c r="BZ31" s="667"/>
      <c r="CA31" s="667"/>
      <c r="CB31" s="668"/>
      <c r="CD31" s="661"/>
      <c r="CE31" s="662"/>
      <c r="CF31" s="620" t="s">
        <v>300</v>
      </c>
      <c r="CG31" s="621"/>
      <c r="CH31" s="621"/>
      <c r="CI31" s="621"/>
      <c r="CJ31" s="621"/>
      <c r="CK31" s="621"/>
      <c r="CL31" s="621"/>
      <c r="CM31" s="621"/>
      <c r="CN31" s="621"/>
      <c r="CO31" s="621"/>
      <c r="CP31" s="621"/>
      <c r="CQ31" s="622"/>
      <c r="CR31" s="623">
        <v>6220</v>
      </c>
      <c r="CS31" s="655"/>
      <c r="CT31" s="655"/>
      <c r="CU31" s="655"/>
      <c r="CV31" s="655"/>
      <c r="CW31" s="655"/>
      <c r="CX31" s="655"/>
      <c r="CY31" s="656"/>
      <c r="CZ31" s="628">
        <v>0.2</v>
      </c>
      <c r="DA31" s="653"/>
      <c r="DB31" s="653"/>
      <c r="DC31" s="657"/>
      <c r="DD31" s="632">
        <v>6200</v>
      </c>
      <c r="DE31" s="655"/>
      <c r="DF31" s="655"/>
      <c r="DG31" s="655"/>
      <c r="DH31" s="655"/>
      <c r="DI31" s="655"/>
      <c r="DJ31" s="655"/>
      <c r="DK31" s="656"/>
      <c r="DL31" s="632">
        <v>6200</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106061</v>
      </c>
      <c r="S32" s="624"/>
      <c r="T32" s="624"/>
      <c r="U32" s="624"/>
      <c r="V32" s="624"/>
      <c r="W32" s="624"/>
      <c r="X32" s="624"/>
      <c r="Y32" s="625"/>
      <c r="Z32" s="626">
        <v>2.7</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99.7</v>
      </c>
      <c r="BH32" s="655"/>
      <c r="BI32" s="655"/>
      <c r="BJ32" s="655"/>
      <c r="BK32" s="655"/>
      <c r="BL32" s="655"/>
      <c r="BM32" s="629">
        <v>98.5</v>
      </c>
      <c r="BN32" s="655"/>
      <c r="BO32" s="655"/>
      <c r="BP32" s="655"/>
      <c r="BQ32" s="678"/>
      <c r="BR32" s="680">
        <v>99.8</v>
      </c>
      <c r="BS32" s="655"/>
      <c r="BT32" s="655"/>
      <c r="BU32" s="655"/>
      <c r="BV32" s="655"/>
      <c r="BW32" s="655"/>
      <c r="BX32" s="629">
        <v>98.7</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2920</v>
      </c>
      <c r="S33" s="624"/>
      <c r="T33" s="624"/>
      <c r="U33" s="624"/>
      <c r="V33" s="624"/>
      <c r="W33" s="624"/>
      <c r="X33" s="624"/>
      <c r="Y33" s="625"/>
      <c r="Z33" s="626">
        <v>0.1</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100</v>
      </c>
      <c r="BH33" s="682"/>
      <c r="BI33" s="682"/>
      <c r="BJ33" s="682"/>
      <c r="BK33" s="682"/>
      <c r="BL33" s="682"/>
      <c r="BM33" s="683">
        <v>99.9</v>
      </c>
      <c r="BN33" s="682"/>
      <c r="BO33" s="682"/>
      <c r="BP33" s="682"/>
      <c r="BQ33" s="684"/>
      <c r="BR33" s="681">
        <v>100</v>
      </c>
      <c r="BS33" s="682"/>
      <c r="BT33" s="682"/>
      <c r="BU33" s="682"/>
      <c r="BV33" s="682"/>
      <c r="BW33" s="682"/>
      <c r="BX33" s="683">
        <v>99.9</v>
      </c>
      <c r="BY33" s="682"/>
      <c r="BZ33" s="682"/>
      <c r="CA33" s="682"/>
      <c r="CB33" s="684"/>
      <c r="CD33" s="620" t="s">
        <v>307</v>
      </c>
      <c r="CE33" s="621"/>
      <c r="CF33" s="621"/>
      <c r="CG33" s="621"/>
      <c r="CH33" s="621"/>
      <c r="CI33" s="621"/>
      <c r="CJ33" s="621"/>
      <c r="CK33" s="621"/>
      <c r="CL33" s="621"/>
      <c r="CM33" s="621"/>
      <c r="CN33" s="621"/>
      <c r="CO33" s="621"/>
      <c r="CP33" s="621"/>
      <c r="CQ33" s="622"/>
      <c r="CR33" s="623">
        <v>1696842</v>
      </c>
      <c r="CS33" s="655"/>
      <c r="CT33" s="655"/>
      <c r="CU33" s="655"/>
      <c r="CV33" s="655"/>
      <c r="CW33" s="655"/>
      <c r="CX33" s="655"/>
      <c r="CY33" s="656"/>
      <c r="CZ33" s="628">
        <v>46.5</v>
      </c>
      <c r="DA33" s="653"/>
      <c r="DB33" s="653"/>
      <c r="DC33" s="657"/>
      <c r="DD33" s="632">
        <v>1327453</v>
      </c>
      <c r="DE33" s="655"/>
      <c r="DF33" s="655"/>
      <c r="DG33" s="655"/>
      <c r="DH33" s="655"/>
      <c r="DI33" s="655"/>
      <c r="DJ33" s="655"/>
      <c r="DK33" s="656"/>
      <c r="DL33" s="632">
        <v>719762</v>
      </c>
      <c r="DM33" s="655"/>
      <c r="DN33" s="655"/>
      <c r="DO33" s="655"/>
      <c r="DP33" s="655"/>
      <c r="DQ33" s="655"/>
      <c r="DR33" s="655"/>
      <c r="DS33" s="655"/>
      <c r="DT33" s="655"/>
      <c r="DU33" s="655"/>
      <c r="DV33" s="656"/>
      <c r="DW33" s="628">
        <v>33.1</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53862</v>
      </c>
      <c r="S34" s="624"/>
      <c r="T34" s="624"/>
      <c r="U34" s="624"/>
      <c r="V34" s="624"/>
      <c r="W34" s="624"/>
      <c r="X34" s="624"/>
      <c r="Y34" s="625"/>
      <c r="Z34" s="626">
        <v>1.3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834387</v>
      </c>
      <c r="CS34" s="624"/>
      <c r="CT34" s="624"/>
      <c r="CU34" s="624"/>
      <c r="CV34" s="624"/>
      <c r="CW34" s="624"/>
      <c r="CX34" s="624"/>
      <c r="CY34" s="625"/>
      <c r="CZ34" s="628">
        <v>22.9</v>
      </c>
      <c r="DA34" s="653"/>
      <c r="DB34" s="653"/>
      <c r="DC34" s="657"/>
      <c r="DD34" s="632">
        <v>579423</v>
      </c>
      <c r="DE34" s="624"/>
      <c r="DF34" s="624"/>
      <c r="DG34" s="624"/>
      <c r="DH34" s="624"/>
      <c r="DI34" s="624"/>
      <c r="DJ34" s="624"/>
      <c r="DK34" s="625"/>
      <c r="DL34" s="632">
        <v>427471</v>
      </c>
      <c r="DM34" s="624"/>
      <c r="DN34" s="624"/>
      <c r="DO34" s="624"/>
      <c r="DP34" s="624"/>
      <c r="DQ34" s="624"/>
      <c r="DR34" s="624"/>
      <c r="DS34" s="624"/>
      <c r="DT34" s="624"/>
      <c r="DU34" s="624"/>
      <c r="DV34" s="625"/>
      <c r="DW34" s="628">
        <v>19.7</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714174</v>
      </c>
      <c r="S35" s="624"/>
      <c r="T35" s="624"/>
      <c r="U35" s="624"/>
      <c r="V35" s="624"/>
      <c r="W35" s="624"/>
      <c r="X35" s="624"/>
      <c r="Y35" s="625"/>
      <c r="Z35" s="626">
        <v>17.899999999999999</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7043</v>
      </c>
      <c r="CS35" s="655"/>
      <c r="CT35" s="655"/>
      <c r="CU35" s="655"/>
      <c r="CV35" s="655"/>
      <c r="CW35" s="655"/>
      <c r="CX35" s="655"/>
      <c r="CY35" s="656"/>
      <c r="CZ35" s="628">
        <v>0.2</v>
      </c>
      <c r="DA35" s="653"/>
      <c r="DB35" s="653"/>
      <c r="DC35" s="657"/>
      <c r="DD35" s="632">
        <v>5445</v>
      </c>
      <c r="DE35" s="655"/>
      <c r="DF35" s="655"/>
      <c r="DG35" s="655"/>
      <c r="DH35" s="655"/>
      <c r="DI35" s="655"/>
      <c r="DJ35" s="655"/>
      <c r="DK35" s="656"/>
      <c r="DL35" s="632">
        <v>5445</v>
      </c>
      <c r="DM35" s="655"/>
      <c r="DN35" s="655"/>
      <c r="DO35" s="655"/>
      <c r="DP35" s="655"/>
      <c r="DQ35" s="655"/>
      <c r="DR35" s="655"/>
      <c r="DS35" s="655"/>
      <c r="DT35" s="655"/>
      <c r="DU35" s="655"/>
      <c r="DV35" s="656"/>
      <c r="DW35" s="628">
        <v>0.3</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218220</v>
      </c>
      <c r="S36" s="624"/>
      <c r="T36" s="624"/>
      <c r="U36" s="624"/>
      <c r="V36" s="624"/>
      <c r="W36" s="624"/>
      <c r="X36" s="624"/>
      <c r="Y36" s="625"/>
      <c r="Z36" s="626">
        <v>5.5</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396130</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25020</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385355</v>
      </c>
      <c r="CS36" s="624"/>
      <c r="CT36" s="624"/>
      <c r="CU36" s="624"/>
      <c r="CV36" s="624"/>
      <c r="CW36" s="624"/>
      <c r="CX36" s="624"/>
      <c r="CY36" s="625"/>
      <c r="CZ36" s="628">
        <v>10.6</v>
      </c>
      <c r="DA36" s="653"/>
      <c r="DB36" s="653"/>
      <c r="DC36" s="657"/>
      <c r="DD36" s="632">
        <v>355257</v>
      </c>
      <c r="DE36" s="624"/>
      <c r="DF36" s="624"/>
      <c r="DG36" s="624"/>
      <c r="DH36" s="624"/>
      <c r="DI36" s="624"/>
      <c r="DJ36" s="624"/>
      <c r="DK36" s="625"/>
      <c r="DL36" s="632">
        <v>163835</v>
      </c>
      <c r="DM36" s="624"/>
      <c r="DN36" s="624"/>
      <c r="DO36" s="624"/>
      <c r="DP36" s="624"/>
      <c r="DQ36" s="624"/>
      <c r="DR36" s="624"/>
      <c r="DS36" s="624"/>
      <c r="DT36" s="624"/>
      <c r="DU36" s="624"/>
      <c r="DV36" s="625"/>
      <c r="DW36" s="628">
        <v>7.5</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100230</v>
      </c>
      <c r="S37" s="624"/>
      <c r="T37" s="624"/>
      <c r="U37" s="624"/>
      <c r="V37" s="624"/>
      <c r="W37" s="624"/>
      <c r="X37" s="624"/>
      <c r="Y37" s="625"/>
      <c r="Z37" s="626">
        <v>2.5</v>
      </c>
      <c r="AA37" s="626"/>
      <c r="AB37" s="626"/>
      <c r="AC37" s="626"/>
      <c r="AD37" s="627">
        <v>653</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160000</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20165</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7096</v>
      </c>
      <c r="CS37" s="655"/>
      <c r="CT37" s="655"/>
      <c r="CU37" s="655"/>
      <c r="CV37" s="655"/>
      <c r="CW37" s="655"/>
      <c r="CX37" s="655"/>
      <c r="CY37" s="656"/>
      <c r="CZ37" s="628">
        <v>0.2</v>
      </c>
      <c r="DA37" s="653"/>
      <c r="DB37" s="653"/>
      <c r="DC37" s="657"/>
      <c r="DD37" s="632">
        <v>7096</v>
      </c>
      <c r="DE37" s="655"/>
      <c r="DF37" s="655"/>
      <c r="DG37" s="655"/>
      <c r="DH37" s="655"/>
      <c r="DI37" s="655"/>
      <c r="DJ37" s="655"/>
      <c r="DK37" s="656"/>
      <c r="DL37" s="632">
        <v>5187</v>
      </c>
      <c r="DM37" s="655"/>
      <c r="DN37" s="655"/>
      <c r="DO37" s="655"/>
      <c r="DP37" s="655"/>
      <c r="DQ37" s="655"/>
      <c r="DR37" s="655"/>
      <c r="DS37" s="655"/>
      <c r="DT37" s="655"/>
      <c r="DU37" s="655"/>
      <c r="DV37" s="656"/>
      <c r="DW37" s="628">
        <v>0.2</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89000</v>
      </c>
      <c r="S38" s="624"/>
      <c r="T38" s="624"/>
      <c r="U38" s="624"/>
      <c r="V38" s="624"/>
      <c r="W38" s="624"/>
      <c r="X38" s="624"/>
      <c r="Y38" s="625"/>
      <c r="Z38" s="626">
        <v>2.2000000000000002</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66773</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311</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169357</v>
      </c>
      <c r="CS38" s="624"/>
      <c r="CT38" s="624"/>
      <c r="CU38" s="624"/>
      <c r="CV38" s="624"/>
      <c r="CW38" s="624"/>
      <c r="CX38" s="624"/>
      <c r="CY38" s="625"/>
      <c r="CZ38" s="628">
        <v>4.5999999999999996</v>
      </c>
      <c r="DA38" s="653"/>
      <c r="DB38" s="653"/>
      <c r="DC38" s="657"/>
      <c r="DD38" s="632">
        <v>142702</v>
      </c>
      <c r="DE38" s="624"/>
      <c r="DF38" s="624"/>
      <c r="DG38" s="624"/>
      <c r="DH38" s="624"/>
      <c r="DI38" s="624"/>
      <c r="DJ38" s="624"/>
      <c r="DK38" s="625"/>
      <c r="DL38" s="632">
        <v>123011</v>
      </c>
      <c r="DM38" s="624"/>
      <c r="DN38" s="624"/>
      <c r="DO38" s="624"/>
      <c r="DP38" s="624"/>
      <c r="DQ38" s="624"/>
      <c r="DR38" s="624"/>
      <c r="DS38" s="624"/>
      <c r="DT38" s="624"/>
      <c r="DU38" s="624"/>
      <c r="DV38" s="625"/>
      <c r="DW38" s="628">
        <v>5.7</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441</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300700</v>
      </c>
      <c r="CS39" s="655"/>
      <c r="CT39" s="655"/>
      <c r="CU39" s="655"/>
      <c r="CV39" s="655"/>
      <c r="CW39" s="655"/>
      <c r="CX39" s="655"/>
      <c r="CY39" s="656"/>
      <c r="CZ39" s="628">
        <v>8.1999999999999993</v>
      </c>
      <c r="DA39" s="653"/>
      <c r="DB39" s="653"/>
      <c r="DC39" s="657"/>
      <c r="DD39" s="632">
        <v>244626</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6000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120</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3991694</v>
      </c>
      <c r="S41" s="696"/>
      <c r="T41" s="696"/>
      <c r="U41" s="696"/>
      <c r="V41" s="696"/>
      <c r="W41" s="696"/>
      <c r="X41" s="696"/>
      <c r="Y41" s="700"/>
      <c r="Z41" s="701">
        <v>100</v>
      </c>
      <c r="AA41" s="701"/>
      <c r="AB41" s="701"/>
      <c r="AC41" s="701"/>
      <c r="AD41" s="702">
        <v>2166764</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40559</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128798</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566</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544082</v>
      </c>
      <c r="CS42" s="655"/>
      <c r="CT42" s="655"/>
      <c r="CU42" s="655"/>
      <c r="CV42" s="655"/>
      <c r="CW42" s="655"/>
      <c r="CX42" s="655"/>
      <c r="CY42" s="656"/>
      <c r="CZ42" s="628">
        <v>14.9</v>
      </c>
      <c r="DA42" s="653"/>
      <c r="DB42" s="653"/>
      <c r="DC42" s="657"/>
      <c r="DD42" s="632">
        <v>177235</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3435</v>
      </c>
      <c r="CS43" s="655"/>
      <c r="CT43" s="655"/>
      <c r="CU43" s="655"/>
      <c r="CV43" s="655"/>
      <c r="CW43" s="655"/>
      <c r="CX43" s="655"/>
      <c r="CY43" s="656"/>
      <c r="CZ43" s="628">
        <v>0.1</v>
      </c>
      <c r="DA43" s="653"/>
      <c r="DB43" s="653"/>
      <c r="DC43" s="657"/>
      <c r="DD43" s="632">
        <v>3435</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544082</v>
      </c>
      <c r="CS44" s="624"/>
      <c r="CT44" s="624"/>
      <c r="CU44" s="624"/>
      <c r="CV44" s="624"/>
      <c r="CW44" s="624"/>
      <c r="CX44" s="624"/>
      <c r="CY44" s="625"/>
      <c r="CZ44" s="628">
        <v>14.9</v>
      </c>
      <c r="DA44" s="629"/>
      <c r="DB44" s="629"/>
      <c r="DC44" s="635"/>
      <c r="DD44" s="632">
        <v>177235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1018</v>
      </c>
      <c r="CS45" s="655"/>
      <c r="CT45" s="655"/>
      <c r="CU45" s="655"/>
      <c r="CV45" s="655"/>
      <c r="CW45" s="655"/>
      <c r="CX45" s="655"/>
      <c r="CY45" s="656"/>
      <c r="CZ45" s="628">
        <v>0</v>
      </c>
      <c r="DA45" s="653"/>
      <c r="DB45" s="653"/>
      <c r="DC45" s="657"/>
      <c r="DD45" s="632">
        <v>643</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504147</v>
      </c>
      <c r="CS46" s="624"/>
      <c r="CT46" s="624"/>
      <c r="CU46" s="624"/>
      <c r="CV46" s="624"/>
      <c r="CW46" s="624"/>
      <c r="CX46" s="624"/>
      <c r="CY46" s="625"/>
      <c r="CZ46" s="628">
        <v>13.8</v>
      </c>
      <c r="DA46" s="629"/>
      <c r="DB46" s="629"/>
      <c r="DC46" s="635"/>
      <c r="DD46" s="632">
        <v>137675</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t="s">
        <v>122</v>
      </c>
      <c r="CS47" s="655"/>
      <c r="CT47" s="655"/>
      <c r="CU47" s="655"/>
      <c r="CV47" s="655"/>
      <c r="CW47" s="655"/>
      <c r="CX47" s="655"/>
      <c r="CY47" s="656"/>
      <c r="CZ47" s="628" t="s">
        <v>122</v>
      </c>
      <c r="DA47" s="653"/>
      <c r="DB47" s="653"/>
      <c r="DC47" s="657"/>
      <c r="DD47" s="632" t="s">
        <v>122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3651131</v>
      </c>
      <c r="CS49" s="682"/>
      <c r="CT49" s="682"/>
      <c r="CU49" s="682"/>
      <c r="CV49" s="682"/>
      <c r="CW49" s="682"/>
      <c r="CX49" s="682"/>
      <c r="CY49" s="711"/>
      <c r="CZ49" s="703">
        <v>100</v>
      </c>
      <c r="DA49" s="712"/>
      <c r="DB49" s="712"/>
      <c r="DC49" s="713"/>
      <c r="DD49" s="714">
        <v>2715148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Rno8nki6nzuOFnLWNS11jkXVQBwa9talZd1rEPzBzNxpOzzFnRYezLqxoBYXsPrILpomm6iOZbGdfvluuV5q6A==" saltValue="WyVh5pCMUtETNv2lzbrE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3855</v>
      </c>
      <c r="R7" s="753"/>
      <c r="S7" s="753"/>
      <c r="T7" s="753"/>
      <c r="U7" s="753"/>
      <c r="V7" s="753">
        <v>3561</v>
      </c>
      <c r="W7" s="753"/>
      <c r="X7" s="753"/>
      <c r="Y7" s="753"/>
      <c r="Z7" s="753"/>
      <c r="AA7" s="753">
        <v>294</v>
      </c>
      <c r="AB7" s="753"/>
      <c r="AC7" s="753"/>
      <c r="AD7" s="753"/>
      <c r="AE7" s="754"/>
      <c r="AF7" s="755">
        <v>160</v>
      </c>
      <c r="AG7" s="756"/>
      <c r="AH7" s="756"/>
      <c r="AI7" s="756"/>
      <c r="AJ7" s="757"/>
      <c r="AK7" s="758">
        <v>717</v>
      </c>
      <c r="AL7" s="759"/>
      <c r="AM7" s="759"/>
      <c r="AN7" s="759"/>
      <c r="AO7" s="759"/>
      <c r="AP7" s="759">
        <v>1668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281</v>
      </c>
      <c r="R8" s="784"/>
      <c r="S8" s="784"/>
      <c r="T8" s="784"/>
      <c r="U8" s="784"/>
      <c r="V8" s="784">
        <v>267</v>
      </c>
      <c r="W8" s="784"/>
      <c r="X8" s="784"/>
      <c r="Y8" s="784"/>
      <c r="Z8" s="784"/>
      <c r="AA8" s="784">
        <v>13</v>
      </c>
      <c r="AB8" s="784"/>
      <c r="AC8" s="784"/>
      <c r="AD8" s="784"/>
      <c r="AE8" s="785"/>
      <c r="AF8" s="786">
        <v>13</v>
      </c>
      <c r="AG8" s="787"/>
      <c r="AH8" s="787"/>
      <c r="AI8" s="787"/>
      <c r="AJ8" s="788"/>
      <c r="AK8" s="769">
        <v>164</v>
      </c>
      <c r="AL8" s="770"/>
      <c r="AM8" s="770"/>
      <c r="AN8" s="770"/>
      <c r="AO8" s="770"/>
      <c r="AP8" s="770">
        <v>146</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3965</v>
      </c>
      <c r="R23" s="793"/>
      <c r="S23" s="793"/>
      <c r="T23" s="793"/>
      <c r="U23" s="793"/>
      <c r="V23" s="793">
        <v>3658</v>
      </c>
      <c r="W23" s="793"/>
      <c r="X23" s="793"/>
      <c r="Y23" s="793"/>
      <c r="Z23" s="793"/>
      <c r="AA23" s="793">
        <v>307</v>
      </c>
      <c r="AB23" s="793"/>
      <c r="AC23" s="793"/>
      <c r="AD23" s="793"/>
      <c r="AE23" s="794"/>
      <c r="AF23" s="795">
        <v>174</v>
      </c>
      <c r="AG23" s="793"/>
      <c r="AH23" s="793"/>
      <c r="AI23" s="793"/>
      <c r="AJ23" s="796"/>
      <c r="AK23" s="797"/>
      <c r="AL23" s="798"/>
      <c r="AM23" s="798"/>
      <c r="AN23" s="798"/>
      <c r="AO23" s="798"/>
      <c r="AP23" s="793">
        <v>1814</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369</v>
      </c>
      <c r="R28" s="823"/>
      <c r="S28" s="823"/>
      <c r="T28" s="823"/>
      <c r="U28" s="823"/>
      <c r="V28" s="823">
        <v>344</v>
      </c>
      <c r="W28" s="823"/>
      <c r="X28" s="823"/>
      <c r="Y28" s="823"/>
      <c r="Z28" s="823"/>
      <c r="AA28" s="823">
        <v>25</v>
      </c>
      <c r="AB28" s="823"/>
      <c r="AC28" s="823"/>
      <c r="AD28" s="823"/>
      <c r="AE28" s="824"/>
      <c r="AF28" s="825">
        <v>25</v>
      </c>
      <c r="AG28" s="823"/>
      <c r="AH28" s="823"/>
      <c r="AI28" s="823"/>
      <c r="AJ28" s="826"/>
      <c r="AK28" s="827">
        <v>41</v>
      </c>
      <c r="AL28" s="828"/>
      <c r="AM28" s="828"/>
      <c r="AN28" s="828"/>
      <c r="AO28" s="828"/>
      <c r="AP28" s="828" t="s">
        <v>554</v>
      </c>
      <c r="AQ28" s="828"/>
      <c r="AR28" s="828"/>
      <c r="AS28" s="828"/>
      <c r="AT28" s="828"/>
      <c r="AU28" s="828" t="s">
        <v>554</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453</v>
      </c>
      <c r="R29" s="784"/>
      <c r="S29" s="784"/>
      <c r="T29" s="784"/>
      <c r="U29" s="784"/>
      <c r="V29" s="784">
        <v>438</v>
      </c>
      <c r="W29" s="784"/>
      <c r="X29" s="784"/>
      <c r="Y29" s="784"/>
      <c r="Z29" s="784"/>
      <c r="AA29" s="784">
        <v>14</v>
      </c>
      <c r="AB29" s="784"/>
      <c r="AC29" s="784"/>
      <c r="AD29" s="784"/>
      <c r="AE29" s="785"/>
      <c r="AF29" s="786">
        <v>14</v>
      </c>
      <c r="AG29" s="787"/>
      <c r="AH29" s="787"/>
      <c r="AI29" s="787"/>
      <c r="AJ29" s="788"/>
      <c r="AK29" s="834">
        <v>87</v>
      </c>
      <c r="AL29" s="830"/>
      <c r="AM29" s="830"/>
      <c r="AN29" s="830"/>
      <c r="AO29" s="830"/>
      <c r="AP29" s="830" t="s">
        <v>554</v>
      </c>
      <c r="AQ29" s="830"/>
      <c r="AR29" s="830"/>
      <c r="AS29" s="830"/>
      <c r="AT29" s="830"/>
      <c r="AU29" s="830" t="s">
        <v>554</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74</v>
      </c>
      <c r="R30" s="784"/>
      <c r="S30" s="784"/>
      <c r="T30" s="784"/>
      <c r="U30" s="784"/>
      <c r="V30" s="784">
        <v>73</v>
      </c>
      <c r="W30" s="784"/>
      <c r="X30" s="784"/>
      <c r="Y30" s="784"/>
      <c r="Z30" s="784"/>
      <c r="AA30" s="784">
        <v>1</v>
      </c>
      <c r="AB30" s="784"/>
      <c r="AC30" s="784"/>
      <c r="AD30" s="784"/>
      <c r="AE30" s="785"/>
      <c r="AF30" s="786">
        <v>1</v>
      </c>
      <c r="AG30" s="787"/>
      <c r="AH30" s="787"/>
      <c r="AI30" s="787"/>
      <c r="AJ30" s="788"/>
      <c r="AK30" s="834">
        <v>19</v>
      </c>
      <c r="AL30" s="830"/>
      <c r="AM30" s="830"/>
      <c r="AN30" s="830"/>
      <c r="AO30" s="830"/>
      <c r="AP30" s="830" t="s">
        <v>554</v>
      </c>
      <c r="AQ30" s="830"/>
      <c r="AR30" s="830"/>
      <c r="AS30" s="830"/>
      <c r="AT30" s="830"/>
      <c r="AU30" s="830" t="s">
        <v>554</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454</v>
      </c>
      <c r="R31" s="784"/>
      <c r="S31" s="784"/>
      <c r="T31" s="784"/>
      <c r="U31" s="784"/>
      <c r="V31" s="784">
        <v>408</v>
      </c>
      <c r="W31" s="784"/>
      <c r="X31" s="784"/>
      <c r="Y31" s="784"/>
      <c r="Z31" s="784"/>
      <c r="AA31" s="784">
        <v>45</v>
      </c>
      <c r="AB31" s="784"/>
      <c r="AC31" s="784"/>
      <c r="AD31" s="784"/>
      <c r="AE31" s="785"/>
      <c r="AF31" s="786">
        <v>1713</v>
      </c>
      <c r="AG31" s="787"/>
      <c r="AH31" s="787"/>
      <c r="AI31" s="787"/>
      <c r="AJ31" s="788"/>
      <c r="AK31" s="834">
        <v>67</v>
      </c>
      <c r="AL31" s="830"/>
      <c r="AM31" s="830"/>
      <c r="AN31" s="830"/>
      <c r="AO31" s="830"/>
      <c r="AP31" s="830">
        <v>1158</v>
      </c>
      <c r="AQ31" s="830"/>
      <c r="AR31" s="830"/>
      <c r="AS31" s="830"/>
      <c r="AT31" s="830"/>
      <c r="AU31" s="830">
        <v>656</v>
      </c>
      <c r="AV31" s="830"/>
      <c r="AW31" s="830"/>
      <c r="AX31" s="830"/>
      <c r="AY31" s="830"/>
      <c r="AZ31" s="831" t="s">
        <v>554</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251</v>
      </c>
      <c r="R32" s="784"/>
      <c r="S32" s="784"/>
      <c r="T32" s="784"/>
      <c r="U32" s="784"/>
      <c r="V32" s="784">
        <v>197</v>
      </c>
      <c r="W32" s="784"/>
      <c r="X32" s="784"/>
      <c r="Y32" s="784"/>
      <c r="Z32" s="784"/>
      <c r="AA32" s="784">
        <v>55</v>
      </c>
      <c r="AB32" s="784"/>
      <c r="AC32" s="784"/>
      <c r="AD32" s="784"/>
      <c r="AE32" s="785"/>
      <c r="AF32" s="786">
        <v>4</v>
      </c>
      <c r="AG32" s="787"/>
      <c r="AH32" s="787"/>
      <c r="AI32" s="787"/>
      <c r="AJ32" s="788"/>
      <c r="AK32" s="834">
        <v>154</v>
      </c>
      <c r="AL32" s="830"/>
      <c r="AM32" s="830"/>
      <c r="AN32" s="830"/>
      <c r="AO32" s="830"/>
      <c r="AP32" s="830">
        <v>526</v>
      </c>
      <c r="AQ32" s="830"/>
      <c r="AR32" s="830"/>
      <c r="AS32" s="830"/>
      <c r="AT32" s="830"/>
      <c r="AU32" s="830">
        <v>466</v>
      </c>
      <c r="AV32" s="830"/>
      <c r="AW32" s="830"/>
      <c r="AX32" s="830"/>
      <c r="AY32" s="830"/>
      <c r="AZ32" s="831" t="s">
        <v>554</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395</v>
      </c>
      <c r="C33" s="781"/>
      <c r="D33" s="781"/>
      <c r="E33" s="781"/>
      <c r="F33" s="781"/>
      <c r="G33" s="781"/>
      <c r="H33" s="781"/>
      <c r="I33" s="781"/>
      <c r="J33" s="781"/>
      <c r="K33" s="781"/>
      <c r="L33" s="781"/>
      <c r="M33" s="781"/>
      <c r="N33" s="781"/>
      <c r="O33" s="781"/>
      <c r="P33" s="782"/>
      <c r="Q33" s="783">
        <v>20</v>
      </c>
      <c r="R33" s="784"/>
      <c r="S33" s="784"/>
      <c r="T33" s="784"/>
      <c r="U33" s="784"/>
      <c r="V33" s="784">
        <v>20</v>
      </c>
      <c r="W33" s="784"/>
      <c r="X33" s="784"/>
      <c r="Y33" s="784"/>
      <c r="Z33" s="784"/>
      <c r="AA33" s="784">
        <v>0</v>
      </c>
      <c r="AB33" s="784"/>
      <c r="AC33" s="784"/>
      <c r="AD33" s="784"/>
      <c r="AE33" s="785"/>
      <c r="AF33" s="786" t="s">
        <v>122</v>
      </c>
      <c r="AG33" s="787"/>
      <c r="AH33" s="787"/>
      <c r="AI33" s="787"/>
      <c r="AJ33" s="788"/>
      <c r="AK33" s="834">
        <v>20</v>
      </c>
      <c r="AL33" s="830"/>
      <c r="AM33" s="830"/>
      <c r="AN33" s="830"/>
      <c r="AO33" s="830"/>
      <c r="AP33" s="830" t="s">
        <v>554</v>
      </c>
      <c r="AQ33" s="830"/>
      <c r="AR33" s="830"/>
      <c r="AS33" s="830"/>
      <c r="AT33" s="830"/>
      <c r="AU33" s="830" t="s">
        <v>554</v>
      </c>
      <c r="AV33" s="830"/>
      <c r="AW33" s="830"/>
      <c r="AX33" s="830"/>
      <c r="AY33" s="830"/>
      <c r="AZ33" s="831" t="s">
        <v>554</v>
      </c>
      <c r="BA33" s="831"/>
      <c r="BB33" s="831"/>
      <c r="BC33" s="831"/>
      <c r="BD33" s="831"/>
      <c r="BE33" s="832" t="s">
        <v>396</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1757</v>
      </c>
      <c r="AG63" s="844"/>
      <c r="AH63" s="844"/>
      <c r="AI63" s="844"/>
      <c r="AJ63" s="845"/>
      <c r="AK63" s="846"/>
      <c r="AL63" s="841"/>
      <c r="AM63" s="841"/>
      <c r="AN63" s="841"/>
      <c r="AO63" s="841"/>
      <c r="AP63" s="844">
        <v>1684</v>
      </c>
      <c r="AQ63" s="844"/>
      <c r="AR63" s="844"/>
      <c r="AS63" s="844"/>
      <c r="AT63" s="844"/>
      <c r="AU63" s="844">
        <v>1122</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400</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401</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551</v>
      </c>
      <c r="C68" s="870"/>
      <c r="D68" s="870"/>
      <c r="E68" s="870"/>
      <c r="F68" s="870"/>
      <c r="G68" s="870"/>
      <c r="H68" s="870"/>
      <c r="I68" s="870"/>
      <c r="J68" s="870"/>
      <c r="K68" s="870"/>
      <c r="L68" s="870"/>
      <c r="M68" s="870"/>
      <c r="N68" s="870"/>
      <c r="O68" s="870"/>
      <c r="P68" s="871"/>
      <c r="Q68" s="872">
        <v>3706</v>
      </c>
      <c r="R68" s="866"/>
      <c r="S68" s="866"/>
      <c r="T68" s="866"/>
      <c r="U68" s="866"/>
      <c r="V68" s="866">
        <v>2968</v>
      </c>
      <c r="W68" s="866"/>
      <c r="X68" s="866"/>
      <c r="Y68" s="866"/>
      <c r="Z68" s="866"/>
      <c r="AA68" s="866">
        <v>738</v>
      </c>
      <c r="AB68" s="866"/>
      <c r="AC68" s="866"/>
      <c r="AD68" s="866"/>
      <c r="AE68" s="866"/>
      <c r="AF68" s="866">
        <v>738</v>
      </c>
      <c r="AG68" s="866"/>
      <c r="AH68" s="866"/>
      <c r="AI68" s="866"/>
      <c r="AJ68" s="866"/>
      <c r="AK68" s="866">
        <v>1248</v>
      </c>
      <c r="AL68" s="866"/>
      <c r="AM68" s="866"/>
      <c r="AN68" s="866"/>
      <c r="AO68" s="866"/>
      <c r="AP68" s="866" t="s">
        <v>554</v>
      </c>
      <c r="AQ68" s="866"/>
      <c r="AR68" s="866"/>
      <c r="AS68" s="866"/>
      <c r="AT68" s="866"/>
      <c r="AU68" s="866" t="s">
        <v>554</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552</v>
      </c>
      <c r="C69" s="874"/>
      <c r="D69" s="874"/>
      <c r="E69" s="874"/>
      <c r="F69" s="874"/>
      <c r="G69" s="874"/>
      <c r="H69" s="874"/>
      <c r="I69" s="874"/>
      <c r="J69" s="874"/>
      <c r="K69" s="874"/>
      <c r="L69" s="874"/>
      <c r="M69" s="874"/>
      <c r="N69" s="874"/>
      <c r="O69" s="874"/>
      <c r="P69" s="875"/>
      <c r="Q69" s="876">
        <v>820</v>
      </c>
      <c r="R69" s="830"/>
      <c r="S69" s="830"/>
      <c r="T69" s="830"/>
      <c r="U69" s="830"/>
      <c r="V69" s="830">
        <v>797</v>
      </c>
      <c r="W69" s="830"/>
      <c r="X69" s="830"/>
      <c r="Y69" s="830"/>
      <c r="Z69" s="830"/>
      <c r="AA69" s="830">
        <v>23</v>
      </c>
      <c r="AB69" s="830"/>
      <c r="AC69" s="830"/>
      <c r="AD69" s="830"/>
      <c r="AE69" s="830"/>
      <c r="AF69" s="830">
        <v>23</v>
      </c>
      <c r="AG69" s="830"/>
      <c r="AH69" s="830"/>
      <c r="AI69" s="830"/>
      <c r="AJ69" s="830"/>
      <c r="AK69" s="830">
        <v>152</v>
      </c>
      <c r="AL69" s="830"/>
      <c r="AM69" s="830"/>
      <c r="AN69" s="830"/>
      <c r="AO69" s="830"/>
      <c r="AP69" s="830" t="s">
        <v>554</v>
      </c>
      <c r="AQ69" s="830"/>
      <c r="AR69" s="830"/>
      <c r="AS69" s="830"/>
      <c r="AT69" s="830"/>
      <c r="AU69" s="830" t="s">
        <v>554</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553</v>
      </c>
      <c r="C70" s="874"/>
      <c r="D70" s="874"/>
      <c r="E70" s="874"/>
      <c r="F70" s="874"/>
      <c r="G70" s="874"/>
      <c r="H70" s="874"/>
      <c r="I70" s="874"/>
      <c r="J70" s="874"/>
      <c r="K70" s="874"/>
      <c r="L70" s="874"/>
      <c r="M70" s="874"/>
      <c r="N70" s="874"/>
      <c r="O70" s="874"/>
      <c r="P70" s="875"/>
      <c r="Q70" s="876">
        <v>162866</v>
      </c>
      <c r="R70" s="830"/>
      <c r="S70" s="830"/>
      <c r="T70" s="830"/>
      <c r="U70" s="830"/>
      <c r="V70" s="830">
        <v>159925</v>
      </c>
      <c r="W70" s="830"/>
      <c r="X70" s="830"/>
      <c r="Y70" s="830"/>
      <c r="Z70" s="830"/>
      <c r="AA70" s="830">
        <v>2941</v>
      </c>
      <c r="AB70" s="830"/>
      <c r="AC70" s="830"/>
      <c r="AD70" s="830"/>
      <c r="AE70" s="830"/>
      <c r="AF70" s="830">
        <v>2941</v>
      </c>
      <c r="AG70" s="830"/>
      <c r="AH70" s="830"/>
      <c r="AI70" s="830"/>
      <c r="AJ70" s="830"/>
      <c r="AK70" s="830">
        <v>1620</v>
      </c>
      <c r="AL70" s="830"/>
      <c r="AM70" s="830"/>
      <c r="AN70" s="830"/>
      <c r="AO70" s="830"/>
      <c r="AP70" s="830" t="s">
        <v>554</v>
      </c>
      <c r="AQ70" s="830"/>
      <c r="AR70" s="830"/>
      <c r="AS70" s="830"/>
      <c r="AT70" s="830"/>
      <c r="AU70" s="830" t="s">
        <v>554</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3702</v>
      </c>
      <c r="AG88" s="844"/>
      <c r="AH88" s="844"/>
      <c r="AI88" s="844"/>
      <c r="AJ88" s="844"/>
      <c r="AK88" s="841"/>
      <c r="AL88" s="841"/>
      <c r="AM88" s="841"/>
      <c r="AN88" s="841"/>
      <c r="AO88" s="841"/>
      <c r="AP88" s="844" t="s">
        <v>554</v>
      </c>
      <c r="AQ88" s="844"/>
      <c r="AR88" s="844"/>
      <c r="AS88" s="844"/>
      <c r="AT88" s="844"/>
      <c r="AU88" s="844" t="s">
        <v>554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294</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294</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294</v>
      </c>
      <c r="DR109" s="893"/>
      <c r="DS109" s="893"/>
      <c r="DT109" s="893"/>
      <c r="DU109" s="894"/>
      <c r="DV109" s="892" t="s">
        <v>413</v>
      </c>
      <c r="DW109" s="893"/>
      <c r="DX109" s="893"/>
      <c r="DY109" s="893"/>
      <c r="DZ109" s="895"/>
    </row>
    <row r="110" spans="1:131" s="218" customFormat="1" ht="26.25" customHeight="1" x14ac:dyDescent="0.15">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465252</v>
      </c>
      <c r="AB110" s="900"/>
      <c r="AC110" s="900"/>
      <c r="AD110" s="900"/>
      <c r="AE110" s="901"/>
      <c r="AF110" s="902">
        <v>478587</v>
      </c>
      <c r="AG110" s="900"/>
      <c r="AH110" s="900"/>
      <c r="AI110" s="900"/>
      <c r="AJ110" s="901"/>
      <c r="AK110" s="902">
        <v>477186</v>
      </c>
      <c r="AL110" s="900"/>
      <c r="AM110" s="900"/>
      <c r="AN110" s="900"/>
      <c r="AO110" s="901"/>
      <c r="AP110" s="903">
        <v>28.2</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2646380</v>
      </c>
      <c r="BR110" s="931"/>
      <c r="BS110" s="931"/>
      <c r="BT110" s="931"/>
      <c r="BU110" s="931"/>
      <c r="BV110" s="931">
        <v>2195977</v>
      </c>
      <c r="BW110" s="931"/>
      <c r="BX110" s="931"/>
      <c r="BY110" s="931"/>
      <c r="BZ110" s="931"/>
      <c r="CA110" s="931">
        <v>1814011</v>
      </c>
      <c r="CB110" s="931"/>
      <c r="CC110" s="931"/>
      <c r="CD110" s="931"/>
      <c r="CE110" s="931"/>
      <c r="CF110" s="944">
        <v>107.1</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1498306</v>
      </c>
      <c r="BR112" s="926"/>
      <c r="BS112" s="926"/>
      <c r="BT112" s="926"/>
      <c r="BU112" s="926"/>
      <c r="BV112" s="926">
        <v>1334347</v>
      </c>
      <c r="BW112" s="926"/>
      <c r="BX112" s="926"/>
      <c r="BY112" s="926"/>
      <c r="BZ112" s="926"/>
      <c r="CA112" s="926">
        <v>1121484</v>
      </c>
      <c r="CB112" s="926"/>
      <c r="CC112" s="926"/>
      <c r="CD112" s="926"/>
      <c r="CE112" s="926"/>
      <c r="CF112" s="920">
        <v>66.2</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218560</v>
      </c>
      <c r="AB113" s="938"/>
      <c r="AC113" s="938"/>
      <c r="AD113" s="938"/>
      <c r="AE113" s="939"/>
      <c r="AF113" s="940">
        <v>200448</v>
      </c>
      <c r="AG113" s="938"/>
      <c r="AH113" s="938"/>
      <c r="AI113" s="938"/>
      <c r="AJ113" s="939"/>
      <c r="AK113" s="940">
        <v>186981</v>
      </c>
      <c r="AL113" s="938"/>
      <c r="AM113" s="938"/>
      <c r="AN113" s="938"/>
      <c r="AO113" s="939"/>
      <c r="AP113" s="941">
        <v>11</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62174</v>
      </c>
      <c r="BR114" s="926"/>
      <c r="BS114" s="926"/>
      <c r="BT114" s="926"/>
      <c r="BU114" s="926"/>
      <c r="BV114" s="926">
        <v>44622</v>
      </c>
      <c r="BW114" s="926"/>
      <c r="BX114" s="926"/>
      <c r="BY114" s="926"/>
      <c r="BZ114" s="926"/>
      <c r="CA114" s="926">
        <v>49603</v>
      </c>
      <c r="CB114" s="926"/>
      <c r="CC114" s="926"/>
      <c r="CD114" s="926"/>
      <c r="CE114" s="926"/>
      <c r="CF114" s="920">
        <v>2.9</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683812</v>
      </c>
      <c r="AB117" s="979"/>
      <c r="AC117" s="979"/>
      <c r="AD117" s="979"/>
      <c r="AE117" s="980"/>
      <c r="AF117" s="981">
        <v>679035</v>
      </c>
      <c r="AG117" s="979"/>
      <c r="AH117" s="979"/>
      <c r="AI117" s="979"/>
      <c r="AJ117" s="980"/>
      <c r="AK117" s="981">
        <v>664167</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294</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443</v>
      </c>
      <c r="BP119" s="1005"/>
      <c r="BQ119" s="999">
        <v>4206860</v>
      </c>
      <c r="BR119" s="1000"/>
      <c r="BS119" s="1000"/>
      <c r="BT119" s="1000"/>
      <c r="BU119" s="1000"/>
      <c r="BV119" s="1000">
        <v>3574946</v>
      </c>
      <c r="BW119" s="1000"/>
      <c r="BX119" s="1000"/>
      <c r="BY119" s="1000"/>
      <c r="BZ119" s="1000"/>
      <c r="CA119" s="1000">
        <v>2985098</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1772038</v>
      </c>
      <c r="BR120" s="931"/>
      <c r="BS120" s="931"/>
      <c r="BT120" s="931"/>
      <c r="BU120" s="931"/>
      <c r="BV120" s="931">
        <v>1595638</v>
      </c>
      <c r="BW120" s="931"/>
      <c r="BX120" s="931"/>
      <c r="BY120" s="931"/>
      <c r="BZ120" s="931"/>
      <c r="CA120" s="931">
        <v>1193200</v>
      </c>
      <c r="CB120" s="931"/>
      <c r="CC120" s="931"/>
      <c r="CD120" s="931"/>
      <c r="CE120" s="931"/>
      <c r="CF120" s="944">
        <v>70.5</v>
      </c>
      <c r="CG120" s="945"/>
      <c r="CH120" s="945"/>
      <c r="CI120" s="945"/>
      <c r="CJ120" s="945"/>
      <c r="CK120" s="1006" t="s">
        <v>447</v>
      </c>
      <c r="CL120" s="1007"/>
      <c r="CM120" s="1007"/>
      <c r="CN120" s="1007"/>
      <c r="CO120" s="1008"/>
      <c r="CP120" s="1014" t="s">
        <v>392</v>
      </c>
      <c r="CQ120" s="1015"/>
      <c r="CR120" s="1015"/>
      <c r="CS120" s="1015"/>
      <c r="CT120" s="1015"/>
      <c r="CU120" s="1015"/>
      <c r="CV120" s="1015"/>
      <c r="CW120" s="1015"/>
      <c r="CX120" s="1015"/>
      <c r="CY120" s="1015"/>
      <c r="CZ120" s="1015"/>
      <c r="DA120" s="1015"/>
      <c r="DB120" s="1015"/>
      <c r="DC120" s="1015"/>
      <c r="DD120" s="1015"/>
      <c r="DE120" s="1015"/>
      <c r="DF120" s="1016"/>
      <c r="DG120" s="930">
        <v>890036</v>
      </c>
      <c r="DH120" s="931"/>
      <c r="DI120" s="931"/>
      <c r="DJ120" s="931"/>
      <c r="DK120" s="931"/>
      <c r="DL120" s="931">
        <v>775833</v>
      </c>
      <c r="DM120" s="931"/>
      <c r="DN120" s="931"/>
      <c r="DO120" s="931"/>
      <c r="DP120" s="931"/>
      <c r="DQ120" s="931">
        <v>655594</v>
      </c>
      <c r="DR120" s="931"/>
      <c r="DS120" s="931"/>
      <c r="DT120" s="931"/>
      <c r="DU120" s="931"/>
      <c r="DV120" s="932">
        <v>38.700000000000003</v>
      </c>
      <c r="DW120" s="932"/>
      <c r="DX120" s="932"/>
      <c r="DY120" s="932"/>
      <c r="DZ120" s="933"/>
    </row>
    <row r="121" spans="1:130" s="218" customFormat="1" ht="26.25" customHeight="1" x14ac:dyDescent="0.15">
      <c r="A121" s="1057"/>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3523</v>
      </c>
      <c r="BR121" s="926"/>
      <c r="BS121" s="926"/>
      <c r="BT121" s="926"/>
      <c r="BU121" s="926"/>
      <c r="BV121" s="926">
        <v>2264</v>
      </c>
      <c r="BW121" s="926"/>
      <c r="BX121" s="926"/>
      <c r="BY121" s="926"/>
      <c r="BZ121" s="926"/>
      <c r="CA121" s="926">
        <v>1174</v>
      </c>
      <c r="CB121" s="926"/>
      <c r="CC121" s="926"/>
      <c r="CD121" s="926"/>
      <c r="CE121" s="926"/>
      <c r="CF121" s="920">
        <v>0.1</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465890</v>
      </c>
      <c r="DR121" s="926"/>
      <c r="DS121" s="926"/>
      <c r="DT121" s="926"/>
      <c r="DU121" s="926"/>
      <c r="DV121" s="927">
        <v>27.5</v>
      </c>
      <c r="DW121" s="927"/>
      <c r="DX121" s="927"/>
      <c r="DY121" s="927"/>
      <c r="DZ121" s="928"/>
    </row>
    <row r="122" spans="1:130" s="218" customFormat="1" ht="26.25" customHeight="1" x14ac:dyDescent="0.15">
      <c r="A122" s="1057"/>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2817208</v>
      </c>
      <c r="BR122" s="1000"/>
      <c r="BS122" s="1000"/>
      <c r="BT122" s="1000"/>
      <c r="BU122" s="1000"/>
      <c r="BV122" s="1000">
        <v>2364903</v>
      </c>
      <c r="BW122" s="1000"/>
      <c r="BX122" s="1000"/>
      <c r="BY122" s="1000"/>
      <c r="BZ122" s="1000"/>
      <c r="CA122" s="1000">
        <v>1966690</v>
      </c>
      <c r="CB122" s="1000"/>
      <c r="CC122" s="1000"/>
      <c r="CD122" s="1000"/>
      <c r="CE122" s="1000"/>
      <c r="CF122" s="1017">
        <v>116.1</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451</v>
      </c>
      <c r="BP123" s="1005"/>
      <c r="BQ123" s="1063">
        <v>4592769</v>
      </c>
      <c r="BR123" s="1064"/>
      <c r="BS123" s="1064"/>
      <c r="BT123" s="1064"/>
      <c r="BU123" s="1064"/>
      <c r="BV123" s="1064">
        <v>3962805</v>
      </c>
      <c r="BW123" s="1064"/>
      <c r="BX123" s="1064"/>
      <c r="BY123" s="1064"/>
      <c r="BZ123" s="1064"/>
      <c r="CA123" s="1064">
        <v>3161064</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v>608270</v>
      </c>
      <c r="DH124" s="986"/>
      <c r="DI124" s="986"/>
      <c r="DJ124" s="986"/>
      <c r="DK124" s="987"/>
      <c r="DL124" s="985">
        <v>558514</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2754</v>
      </c>
      <c r="AB128" s="1046"/>
      <c r="AC128" s="1046"/>
      <c r="AD128" s="1046"/>
      <c r="AE128" s="1047"/>
      <c r="AF128" s="1048">
        <v>3018</v>
      </c>
      <c r="AG128" s="1046"/>
      <c r="AH128" s="1046"/>
      <c r="AI128" s="1046"/>
      <c r="AJ128" s="1047"/>
      <c r="AK128" s="1048">
        <v>2754</v>
      </c>
      <c r="AL128" s="1046"/>
      <c r="AM128" s="1046"/>
      <c r="AN128" s="1046"/>
      <c r="AO128" s="1047"/>
      <c r="AP128" s="1049"/>
      <c r="AQ128" s="1050"/>
      <c r="AR128" s="1050"/>
      <c r="AS128" s="1050"/>
      <c r="AT128" s="1051"/>
      <c r="AU128" s="220"/>
      <c r="AV128" s="220"/>
      <c r="AW128" s="220"/>
      <c r="AX128" s="896" t="s">
        <v>465</v>
      </c>
      <c r="AY128" s="897"/>
      <c r="AZ128" s="897"/>
      <c r="BA128" s="897"/>
      <c r="BB128" s="897"/>
      <c r="BC128" s="897"/>
      <c r="BD128" s="897"/>
      <c r="BE128" s="898"/>
      <c r="BF128" s="1052" t="s">
        <v>122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2099778</v>
      </c>
      <c r="AB129" s="959"/>
      <c r="AC129" s="959"/>
      <c r="AD129" s="959"/>
      <c r="AE129" s="960"/>
      <c r="AF129" s="961">
        <v>2089679</v>
      </c>
      <c r="AG129" s="959"/>
      <c r="AH129" s="959"/>
      <c r="AI129" s="959"/>
      <c r="AJ129" s="960"/>
      <c r="AK129" s="961">
        <v>2152190</v>
      </c>
      <c r="AL129" s="959"/>
      <c r="AM129" s="959"/>
      <c r="AN129" s="959"/>
      <c r="AO129" s="960"/>
      <c r="AP129" s="1073"/>
      <c r="AQ129" s="1074"/>
      <c r="AR129" s="1074"/>
      <c r="AS129" s="1074"/>
      <c r="AT129" s="1075"/>
      <c r="AU129" s="221"/>
      <c r="AV129" s="221"/>
      <c r="AW129" s="221"/>
      <c r="AX129" s="1065" t="s">
        <v>468</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494143</v>
      </c>
      <c r="AB130" s="959"/>
      <c r="AC130" s="959"/>
      <c r="AD130" s="959"/>
      <c r="AE130" s="960"/>
      <c r="AF130" s="961">
        <v>481330</v>
      </c>
      <c r="AG130" s="959"/>
      <c r="AH130" s="959"/>
      <c r="AI130" s="959"/>
      <c r="AJ130" s="960"/>
      <c r="AK130" s="961">
        <v>458830</v>
      </c>
      <c r="AL130" s="959"/>
      <c r="AM130" s="959"/>
      <c r="AN130" s="959"/>
      <c r="AO130" s="960"/>
      <c r="AP130" s="1073"/>
      <c r="AQ130" s="1074"/>
      <c r="AR130" s="1074"/>
      <c r="AS130" s="1074"/>
      <c r="AT130" s="1075"/>
      <c r="AU130" s="221"/>
      <c r="AV130" s="221"/>
      <c r="AW130" s="221"/>
      <c r="AX130" s="1065" t="s">
        <v>471</v>
      </c>
      <c r="AY130" s="923"/>
      <c r="AZ130" s="923"/>
      <c r="BA130" s="923"/>
      <c r="BB130" s="923"/>
      <c r="BC130" s="923"/>
      <c r="BD130" s="923"/>
      <c r="BE130" s="924"/>
      <c r="BF130" s="1101">
        <v>11.9</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1605635</v>
      </c>
      <c r="AB131" s="986"/>
      <c r="AC131" s="986"/>
      <c r="AD131" s="986"/>
      <c r="AE131" s="987"/>
      <c r="AF131" s="985">
        <v>1608349</v>
      </c>
      <c r="AG131" s="986"/>
      <c r="AH131" s="986"/>
      <c r="AI131" s="986"/>
      <c r="AJ131" s="987"/>
      <c r="AK131" s="985">
        <v>1693360</v>
      </c>
      <c r="AL131" s="986"/>
      <c r="AM131" s="986"/>
      <c r="AN131" s="986"/>
      <c r="AO131" s="987"/>
      <c r="AP131" s="1110"/>
      <c r="AQ131" s="1111"/>
      <c r="AR131" s="1111"/>
      <c r="AS131" s="1111"/>
      <c r="AT131" s="1112"/>
      <c r="AU131" s="221"/>
      <c r="AV131" s="221"/>
      <c r="AW131" s="221"/>
      <c r="AX131" s="1083" t="s">
        <v>473</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11.64118869</v>
      </c>
      <c r="AB132" s="1097"/>
      <c r="AC132" s="1097"/>
      <c r="AD132" s="1097"/>
      <c r="AE132" s="1098"/>
      <c r="AF132" s="1099">
        <v>12.10477328</v>
      </c>
      <c r="AG132" s="1097"/>
      <c r="AH132" s="1097"/>
      <c r="AI132" s="1097"/>
      <c r="AJ132" s="1098"/>
      <c r="AK132" s="1099">
        <v>11.963374590000001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9.6999999999999993</v>
      </c>
      <c r="AB133" s="1080"/>
      <c r="AC133" s="1080"/>
      <c r="AD133" s="1080"/>
      <c r="AE133" s="1081"/>
      <c r="AF133" s="1079">
        <v>10.9</v>
      </c>
      <c r="AG133" s="1080"/>
      <c r="AH133" s="1080"/>
      <c r="AI133" s="1080"/>
      <c r="AJ133" s="1081"/>
      <c r="AK133" s="1079">
        <v>11.9</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s8A8i1nd44etVOzUv8h+cszCCK8FDRUJiPZUvDtRgK8FrygujkJ3y6veKUkK9qQszLaGPI3TDT0J8rWWOUUyQ==" saltValue="6UZSeAA5gyl6+4/qiu0dO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0VciJ1z9dkSeXkDRnmrkfgmLrS+wLTXfnZ6QTxaosPX+nlcL8gsHGlpFKfnfaU2xvs6JQLxxeAhTKTlR1SPrQ==" saltValue="K0RJAutPMTKc6LSeXlUY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ALcFXAqFaBhWmKwpgxp4FlZl7WRON6V5P3a2AqJOISkC3aRUbLE2a2iP+ee9c7jXsC5zbf/wzTjzFPs91445g==" saltValue="WmvJaHe+g/dgR/Z0qjMZ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485</v>
      </c>
      <c r="AL9" s="1117"/>
      <c r="AM9" s="1117"/>
      <c r="AN9" s="1118"/>
      <c r="AO9" s="269">
        <v>764875</v>
      </c>
      <c r="AP9" s="269">
        <v>264114</v>
      </c>
      <c r="AQ9" s="270">
        <v>239935</v>
      </c>
      <c r="AR9" s="271">
        <v>10.1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486</v>
      </c>
      <c r="AL10" s="1117"/>
      <c r="AM10" s="1117"/>
      <c r="AN10" s="1118"/>
      <c r="AO10" s="272">
        <v>3991</v>
      </c>
      <c r="AP10" s="272">
        <v>1378</v>
      </c>
      <c r="AQ10" s="273">
        <v>33021</v>
      </c>
      <c r="AR10" s="274">
        <v>-95.8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487</v>
      </c>
      <c r="AL11" s="1117"/>
      <c r="AM11" s="1117"/>
      <c r="AN11" s="1118"/>
      <c r="AO11" s="272" t="s">
        <v>488</v>
      </c>
      <c r="AP11" s="272" t="s">
        <v>488</v>
      </c>
      <c r="AQ11" s="273">
        <v>2306</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490</v>
      </c>
      <c r="AL13" s="1117"/>
      <c r="AM13" s="1117"/>
      <c r="AN13" s="1118"/>
      <c r="AO13" s="272">
        <v>19303</v>
      </c>
      <c r="AP13" s="272">
        <v>6665</v>
      </c>
      <c r="AQ13" s="273">
        <v>7428</v>
      </c>
      <c r="AR13" s="274">
        <v>-10.3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491</v>
      </c>
      <c r="AL14" s="1117"/>
      <c r="AM14" s="1117"/>
      <c r="AN14" s="1118"/>
      <c r="AO14" s="272">
        <v>3435</v>
      </c>
      <c r="AP14" s="272">
        <v>1186</v>
      </c>
      <c r="AQ14" s="273">
        <v>4299</v>
      </c>
      <c r="AR14" s="274">
        <v>-72.400000000000006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492</v>
      </c>
      <c r="AL15" s="1120"/>
      <c r="AM15" s="1120"/>
      <c r="AN15" s="1121"/>
      <c r="AO15" s="272">
        <v>-31120</v>
      </c>
      <c r="AP15" s="272">
        <v>-10746</v>
      </c>
      <c r="AQ15" s="273">
        <v>-13612</v>
      </c>
      <c r="AR15" s="274">
        <v>-21.1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760484</v>
      </c>
      <c r="AP16" s="272">
        <v>262598</v>
      </c>
      <c r="AQ16" s="273">
        <v>273378</v>
      </c>
      <c r="AR16" s="274">
        <v>-3.9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497</v>
      </c>
      <c r="AL21" s="1123"/>
      <c r="AM21" s="1123"/>
      <c r="AN21" s="1124"/>
      <c r="AO21" s="285">
        <v>24.86</v>
      </c>
      <c r="AP21" s="286">
        <v>21.68</v>
      </c>
      <c r="AQ21" s="287">
        <v>3.18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498</v>
      </c>
      <c r="AL22" s="1123"/>
      <c r="AM22" s="1123"/>
      <c r="AN22" s="1124"/>
      <c r="AO22" s="290">
        <v>98.9</v>
      </c>
      <c r="AP22" s="291">
        <v>95.1</v>
      </c>
      <c r="AQ22" s="292">
        <v>3.8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502</v>
      </c>
      <c r="AL32" s="1131"/>
      <c r="AM32" s="1131"/>
      <c r="AN32" s="1132"/>
      <c r="AO32" s="300">
        <v>477186</v>
      </c>
      <c r="AP32" s="300">
        <v>164774</v>
      </c>
      <c r="AQ32" s="301">
        <v>143519</v>
      </c>
      <c r="AR32" s="302">
        <v>14.8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503</v>
      </c>
      <c r="AL33" s="1131"/>
      <c r="AM33" s="1131"/>
      <c r="AN33" s="113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504</v>
      </c>
      <c r="AL34" s="1131"/>
      <c r="AM34" s="1131"/>
      <c r="AN34" s="113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505</v>
      </c>
      <c r="AL35" s="1131"/>
      <c r="AM35" s="1131"/>
      <c r="AN35" s="1132"/>
      <c r="AO35" s="300">
        <v>186981</v>
      </c>
      <c r="AP35" s="300">
        <v>64565</v>
      </c>
      <c r="AQ35" s="301">
        <v>32537</v>
      </c>
      <c r="AR35" s="302">
        <v>98.4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506</v>
      </c>
      <c r="AL36" s="1131"/>
      <c r="AM36" s="1131"/>
      <c r="AN36" s="1132"/>
      <c r="AO36" s="300" t="s">
        <v>488</v>
      </c>
      <c r="AP36" s="300" t="s">
        <v>488</v>
      </c>
      <c r="AQ36" s="301">
        <v>3256</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507</v>
      </c>
      <c r="AL37" s="1131"/>
      <c r="AM37" s="1131"/>
      <c r="AN37" s="1132"/>
      <c r="AO37" s="300" t="s">
        <v>488</v>
      </c>
      <c r="AP37" s="300" t="s">
        <v>488</v>
      </c>
      <c r="AQ37" s="301">
        <v>244</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508</v>
      </c>
      <c r="AL38" s="1134"/>
      <c r="AM38" s="1134"/>
      <c r="AN38" s="1135"/>
      <c r="AO38" s="303" t="s">
        <v>488</v>
      </c>
      <c r="AP38" s="303" t="s">
        <v>488</v>
      </c>
      <c r="AQ38" s="304">
        <v>45</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509</v>
      </c>
      <c r="AL39" s="1134"/>
      <c r="AM39" s="1134"/>
      <c r="AN39" s="1135"/>
      <c r="AO39" s="300">
        <v>-2754</v>
      </c>
      <c r="AP39" s="300">
        <v>-951</v>
      </c>
      <c r="AQ39" s="301">
        <v>-3310</v>
      </c>
      <c r="AR39" s="302">
        <v>-71.3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510</v>
      </c>
      <c r="AL40" s="1131"/>
      <c r="AM40" s="1131"/>
      <c r="AN40" s="1132"/>
      <c r="AO40" s="300">
        <v>-458830</v>
      </c>
      <c r="AP40" s="300">
        <v>-158436</v>
      </c>
      <c r="AQ40" s="301">
        <v>-131495</v>
      </c>
      <c r="AR40" s="302">
        <v>20.5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202583</v>
      </c>
      <c r="AP41" s="300">
        <v>69953</v>
      </c>
      <c r="AQ41" s="301">
        <v>44796</v>
      </c>
      <c r="AR41" s="302">
        <v>56.2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480</v>
      </c>
      <c r="AN49" s="1127" t="s">
        <v>513</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576658</v>
      </c>
      <c r="AN51" s="322">
        <v>189628</v>
      </c>
      <c r="AO51" s="323">
        <v>6.9</v>
      </c>
      <c r="AP51" s="324">
        <v>263613</v>
      </c>
      <c r="AQ51" s="325">
        <v>-0.2</v>
      </c>
      <c r="AR51" s="326">
        <v>7.1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519966</v>
      </c>
      <c r="AN52" s="330">
        <v>170985</v>
      </c>
      <c r="AO52" s="331">
        <v>33.700000000000003</v>
      </c>
      <c r="AP52" s="332">
        <v>128823</v>
      </c>
      <c r="AQ52" s="333">
        <v>-3.8</v>
      </c>
      <c r="AR52" s="334">
        <v>37.5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704867</v>
      </c>
      <c r="AN53" s="322">
        <v>234253</v>
      </c>
      <c r="AO53" s="323">
        <v>23.5</v>
      </c>
      <c r="AP53" s="324">
        <v>330026</v>
      </c>
      <c r="AQ53" s="325">
        <v>25.2</v>
      </c>
      <c r="AR53" s="326">
        <v>-1.7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635561</v>
      </c>
      <c r="AN54" s="330">
        <v>211220</v>
      </c>
      <c r="AO54" s="331">
        <v>23.5</v>
      </c>
      <c r="AP54" s="332">
        <v>141075</v>
      </c>
      <c r="AQ54" s="333">
        <v>9.5</v>
      </c>
      <c r="AR54" s="334">
        <v>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466404</v>
      </c>
      <c r="AN55" s="322">
        <v>158157</v>
      </c>
      <c r="AO55" s="323">
        <v>-32.5</v>
      </c>
      <c r="AP55" s="324">
        <v>278179</v>
      </c>
      <c r="AQ55" s="325">
        <v>-15.7</v>
      </c>
      <c r="AR55" s="326">
        <v>-16.8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389348</v>
      </c>
      <c r="AN56" s="330">
        <v>132027</v>
      </c>
      <c r="AO56" s="331">
        <v>-37.5</v>
      </c>
      <c r="AP56" s="332">
        <v>122182</v>
      </c>
      <c r="AQ56" s="333">
        <v>-13.4</v>
      </c>
      <c r="AR56" s="334">
        <v>-24.1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453551</v>
      </c>
      <c r="AN57" s="322">
        <v>154007</v>
      </c>
      <c r="AO57" s="323">
        <v>-2.6</v>
      </c>
      <c r="AP57" s="324">
        <v>283153</v>
      </c>
      <c r="AQ57" s="325">
        <v>1.8</v>
      </c>
      <c r="AR57" s="326">
        <v>-4.4000000000000004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341206</v>
      </c>
      <c r="AN58" s="330">
        <v>115859</v>
      </c>
      <c r="AO58" s="331">
        <v>-12.2</v>
      </c>
      <c r="AP58" s="332">
        <v>127593</v>
      </c>
      <c r="AQ58" s="333">
        <v>4.4000000000000004</v>
      </c>
      <c r="AR58" s="334">
        <v>-16.600000000000001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544082</v>
      </c>
      <c r="AN59" s="322">
        <v>187874</v>
      </c>
      <c r="AO59" s="323">
        <v>22</v>
      </c>
      <c r="AP59" s="324">
        <v>262169</v>
      </c>
      <c r="AQ59" s="325">
        <v>-7.4</v>
      </c>
      <c r="AR59" s="326">
        <v>29.4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504147</v>
      </c>
      <c r="AN60" s="330">
        <v>174084</v>
      </c>
      <c r="AO60" s="331">
        <v>50.3</v>
      </c>
      <c r="AP60" s="332">
        <v>152658</v>
      </c>
      <c r="AQ60" s="333">
        <v>19.600000000000001</v>
      </c>
      <c r="AR60" s="334">
        <v>30.7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549112</v>
      </c>
      <c r="AN61" s="337">
        <v>184784</v>
      </c>
      <c r="AO61" s="338">
        <v>3.5</v>
      </c>
      <c r="AP61" s="339">
        <v>283428</v>
      </c>
      <c r="AQ61" s="340">
        <v>0.7</v>
      </c>
      <c r="AR61" s="326">
        <v>2.8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478046</v>
      </c>
      <c r="AN62" s="330">
        <v>160835</v>
      </c>
      <c r="AO62" s="331">
        <v>11.6</v>
      </c>
      <c r="AP62" s="332">
        <v>134466</v>
      </c>
      <c r="AQ62" s="333">
        <v>3.3</v>
      </c>
      <c r="AR62" s="334">
        <v>8.3000000000000007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wrH6OmYuTXe21w52+15bkFtzfRO+5qA5a8X3BMuJNyuiqZ9Rp2YIlRgenACh4XuccVgjBnQigxSQZmslAyLA==" saltValue="H8W3tB712yHjB/2KglL5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SoTWR5cARR2yeLRSOXs5UvfrgODYfaisNBF6B/C8qYZ+gC6VtMdPGz4pmgjSimPC0M6G24CkkTUvzUkMwJ33Ug==" saltValue="hyHGEravJAnC2hA8x9SH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8Yu3NIVMUqWSZ/Wbjo0+6UuPzy8jzXAlrvTRH5LiHOmgrRnJw/4SmNiBAn4rYLu/+xdMe0xI9dolNGeFmZMoQQ==" saltValue="Yah3he0QJiiGsMBEm6XP4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41.57</v>
      </c>
      <c r="G47" s="12">
        <v>37.31</v>
      </c>
      <c r="H47" s="12">
        <v>36.76</v>
      </c>
      <c r="I47" s="12">
        <v>36.57</v>
      </c>
      <c r="J47" s="13">
        <v>29.53</v>
      </c>
    </row>
    <row r="48" spans="2:10" ht="57.75" customHeight="1" x14ac:dyDescent="0.15">
      <c r="B48" s="14"/>
      <c r="C48" s="1141" t="s">
        <v>4</v>
      </c>
      <c r="D48" s="1141"/>
      <c r="E48" s="1142"/>
      <c r="F48" s="15">
        <v>10.84</v>
      </c>
      <c r="G48" s="16">
        <v>8.85</v>
      </c>
      <c r="H48" s="16">
        <v>9.75</v>
      </c>
      <c r="I48" s="16">
        <v>9.59</v>
      </c>
      <c r="J48" s="17">
        <v>9.61</v>
      </c>
    </row>
    <row r="49" spans="2:10" ht="57.75" customHeight="1" thickBot="1" x14ac:dyDescent="0.2">
      <c r="B49" s="18"/>
      <c r="C49" s="1143" t="s">
        <v>5</v>
      </c>
      <c r="D49" s="1143"/>
      <c r="E49" s="1144"/>
      <c r="F49" s="19">
        <v>2.1800000000000002</v>
      </c>
      <c r="G49" s="20" t="s">
        <v>532</v>
      </c>
      <c r="H49" s="20" t="s">
        <v>533</v>
      </c>
      <c r="I49" s="20" t="s">
        <v>534</v>
      </c>
      <c r="J49" s="21" t="s">
        <v>535</v>
      </c>
    </row>
    <row r="50" spans="2:10" x14ac:dyDescent="0.15"/>
  </sheetData>
  <sheetProtection algorithmName="SHA-512" hashValue="nukkr4nhq7yah1g0RPtZRPtXbV/tofQl8s5mCOR3tf8RKQO6wD7X14Y/LnH1MuuZ/aZfZGdapwaMaIrxMuNffw==" saltValue="e/f5U5PpvQM2JqSia2R7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536</v>
      </c>
      <c r="D34" s="1151"/>
      <c r="E34" s="1152"/>
      <c r="F34" s="32">
        <v>111.1</v>
      </c>
      <c r="G34" s="33">
        <v>98.15</v>
      </c>
      <c r="H34" s="33">
        <v>89.2</v>
      </c>
      <c r="I34" s="33">
        <v>88.92</v>
      </c>
      <c r="J34" s="34">
        <v>79.58</v>
      </c>
      <c r="K34" s="22"/>
      <c r="L34" s="22"/>
      <c r="M34" s="22"/>
      <c r="N34" s="22"/>
      <c r="O34" s="22"/>
      <c r="P34" s="22"/>
    </row>
    <row r="35" spans="1:16" ht="39" customHeight="1" x14ac:dyDescent="0.15">
      <c r="A35" s="22"/>
      <c r="B35" s="35"/>
      <c r="C35" s="1145" t="s">
        <v>537</v>
      </c>
      <c r="D35" s="1146"/>
      <c r="E35" s="1147"/>
      <c r="F35" s="36">
        <v>9.01</v>
      </c>
      <c r="G35" s="37">
        <v>8.0500000000000007</v>
      </c>
      <c r="H35" s="37">
        <v>8.2200000000000006</v>
      </c>
      <c r="I35" s="37">
        <v>7.91</v>
      </c>
      <c r="J35" s="38">
        <v>7.44</v>
      </c>
      <c r="K35" s="22"/>
      <c r="L35" s="22"/>
      <c r="M35" s="22"/>
      <c r="N35" s="22"/>
      <c r="O35" s="22"/>
      <c r="P35" s="22"/>
    </row>
    <row r="36" spans="1:16" ht="39" customHeight="1" x14ac:dyDescent="0.15">
      <c r="A36" s="22"/>
      <c r="B36" s="35"/>
      <c r="C36" s="1145" t="s">
        <v>538</v>
      </c>
      <c r="D36" s="1146"/>
      <c r="E36" s="1147"/>
      <c r="F36" s="36">
        <v>0.2</v>
      </c>
      <c r="G36" s="37">
        <v>0.19</v>
      </c>
      <c r="H36" s="37">
        <v>0.01</v>
      </c>
      <c r="I36" s="37">
        <v>0.78</v>
      </c>
      <c r="J36" s="38">
        <v>1.1599999999999999</v>
      </c>
      <c r="K36" s="22"/>
      <c r="L36" s="22"/>
      <c r="M36" s="22"/>
      <c r="N36" s="22"/>
      <c r="O36" s="22"/>
      <c r="P36" s="22"/>
    </row>
    <row r="37" spans="1:16" ht="39" customHeight="1" x14ac:dyDescent="0.15">
      <c r="A37" s="22"/>
      <c r="B37" s="35"/>
      <c r="C37" s="1145" t="s">
        <v>539</v>
      </c>
      <c r="D37" s="1146"/>
      <c r="E37" s="1147"/>
      <c r="F37" s="36">
        <v>0.92</v>
      </c>
      <c r="G37" s="37">
        <v>0.83</v>
      </c>
      <c r="H37" s="37">
        <v>0.64</v>
      </c>
      <c r="I37" s="37">
        <v>0.41</v>
      </c>
      <c r="J37" s="38">
        <v>0.67</v>
      </c>
      <c r="K37" s="22"/>
      <c r="L37" s="22"/>
      <c r="M37" s="22"/>
      <c r="N37" s="22"/>
      <c r="O37" s="22"/>
      <c r="P37" s="22"/>
    </row>
    <row r="38" spans="1:16" ht="39" customHeight="1" x14ac:dyDescent="0.15">
      <c r="A38" s="22"/>
      <c r="B38" s="35"/>
      <c r="C38" s="1145" t="s">
        <v>540</v>
      </c>
      <c r="D38" s="1146"/>
      <c r="E38" s="1147"/>
      <c r="F38" s="36">
        <v>0.56000000000000005</v>
      </c>
      <c r="G38" s="37">
        <v>0.67</v>
      </c>
      <c r="H38" s="37">
        <v>0.82</v>
      </c>
      <c r="I38" s="37">
        <v>0.55000000000000004</v>
      </c>
      <c r="J38" s="38">
        <v>0.61</v>
      </c>
      <c r="K38" s="22"/>
      <c r="L38" s="22"/>
      <c r="M38" s="22"/>
      <c r="N38" s="22"/>
      <c r="O38" s="22"/>
      <c r="P38" s="22"/>
    </row>
    <row r="39" spans="1:16" ht="39" customHeight="1" x14ac:dyDescent="0.15">
      <c r="A39" s="22"/>
      <c r="B39" s="35"/>
      <c r="C39" s="1145" t="s">
        <v>541</v>
      </c>
      <c r="D39" s="1146"/>
      <c r="E39" s="1147"/>
      <c r="F39" s="36" t="s">
        <v>488</v>
      </c>
      <c r="G39" s="37" t="s">
        <v>488</v>
      </c>
      <c r="H39" s="37" t="s">
        <v>488</v>
      </c>
      <c r="I39" s="37" t="s">
        <v>488</v>
      </c>
      <c r="J39" s="38">
        <v>0.18</v>
      </c>
      <c r="K39" s="22"/>
      <c r="L39" s="22"/>
      <c r="M39" s="22"/>
      <c r="N39" s="22"/>
      <c r="O39" s="22"/>
      <c r="P39" s="22"/>
    </row>
    <row r="40" spans="1:16" ht="39" customHeight="1" x14ac:dyDescent="0.15">
      <c r="A40" s="22"/>
      <c r="B40" s="35"/>
      <c r="C40" s="1145" t="s">
        <v>542</v>
      </c>
      <c r="D40" s="1146"/>
      <c r="E40" s="1147"/>
      <c r="F40" s="36">
        <v>0.04</v>
      </c>
      <c r="G40" s="37">
        <v>0.04</v>
      </c>
      <c r="H40" s="37">
        <v>0.15</v>
      </c>
      <c r="I40" s="37">
        <v>0.04</v>
      </c>
      <c r="J40" s="38">
        <v>0.04</v>
      </c>
      <c r="K40" s="22"/>
      <c r="L40" s="22"/>
      <c r="M40" s="22"/>
      <c r="N40" s="22"/>
      <c r="O40" s="22"/>
      <c r="P40" s="22"/>
    </row>
    <row r="41" spans="1:16" ht="39" customHeight="1" x14ac:dyDescent="0.15">
      <c r="A41" s="22"/>
      <c r="B41" s="35"/>
      <c r="C41" s="1145" t="s">
        <v>543</v>
      </c>
      <c r="D41" s="1146"/>
      <c r="E41" s="1147"/>
      <c r="F41" s="36">
        <v>1.22</v>
      </c>
      <c r="G41" s="37">
        <v>0.13</v>
      </c>
      <c r="H41" s="37">
        <v>0</v>
      </c>
      <c r="I41" s="37">
        <v>0.84</v>
      </c>
      <c r="J41" s="38">
        <v>0</v>
      </c>
      <c r="K41" s="22"/>
      <c r="L41" s="22"/>
      <c r="M41" s="22"/>
      <c r="N41" s="22"/>
      <c r="O41" s="22"/>
      <c r="P41" s="22"/>
    </row>
    <row r="42" spans="1:16" ht="39" customHeight="1" x14ac:dyDescent="0.15">
      <c r="A42" s="22"/>
      <c r="B42" s="39"/>
      <c r="C42" s="1145" t="s">
        <v>544</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545</v>
      </c>
      <c r="D43" s="1149"/>
      <c r="E43" s="1150"/>
      <c r="F43" s="41">
        <v>0.01</v>
      </c>
      <c r="G43" s="42">
        <v>0</v>
      </c>
      <c r="H43" s="42">
        <v>0</v>
      </c>
      <c r="I43" s="42">
        <v>0.19</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f7HSY/f3hfKNYjEDC2x9MuM0Z5R4pS0SJrQq4MT9IxoavEG8Y6Fb91J9mojTAyYSjIk01WR8VNk1tXH0Ex3CA==" saltValue="1o0hwgOnSvath5KZCoFX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472</v>
      </c>
      <c r="L45" s="60">
        <v>433</v>
      </c>
      <c r="M45" s="60">
        <v>465</v>
      </c>
      <c r="N45" s="60">
        <v>479</v>
      </c>
      <c r="O45" s="61">
        <v>477</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185</v>
      </c>
      <c r="L48" s="64">
        <v>224</v>
      </c>
      <c r="M48" s="64">
        <v>219</v>
      </c>
      <c r="N48" s="64">
        <v>200</v>
      </c>
      <c r="O48" s="65">
        <v>187</v>
      </c>
      <c r="P48" s="48"/>
      <c r="Q48" s="48"/>
      <c r="R48" s="48"/>
      <c r="S48" s="48"/>
      <c r="T48" s="48"/>
      <c r="U48" s="48"/>
    </row>
    <row r="49" spans="1:21" ht="30.75" customHeight="1" x14ac:dyDescent="0.15">
      <c r="A49" s="48"/>
      <c r="B49" s="1155"/>
      <c r="C49" s="1156"/>
      <c r="D49" s="62"/>
      <c r="E49" s="1161" t="s">
        <v>14</v>
      </c>
      <c r="F49" s="1161"/>
      <c r="G49" s="1161"/>
      <c r="H49" s="1161"/>
      <c r="I49" s="1161"/>
      <c r="J49" s="1162"/>
      <c r="K49" s="63" t="s">
        <v>488</v>
      </c>
      <c r="L49" s="64" t="s">
        <v>488</v>
      </c>
      <c r="M49" s="64" t="s">
        <v>488</v>
      </c>
      <c r="N49" s="64" t="s">
        <v>488</v>
      </c>
      <c r="O49" s="65" t="s">
        <v>488</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488</v>
      </c>
      <c r="L50" s="64" t="s">
        <v>488</v>
      </c>
      <c r="M50" s="64" t="s">
        <v>488</v>
      </c>
      <c r="N50" s="64" t="s">
        <v>488</v>
      </c>
      <c r="O50" s="65" t="s">
        <v>488</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488</v>
      </c>
      <c r="L51" s="64" t="s">
        <v>488</v>
      </c>
      <c r="M51" s="64" t="s">
        <v>488</v>
      </c>
      <c r="N51" s="64" t="s">
        <v>488</v>
      </c>
      <c r="O51" s="65" t="s">
        <v>488</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536</v>
      </c>
      <c r="L52" s="64">
        <v>505</v>
      </c>
      <c r="M52" s="64">
        <v>497</v>
      </c>
      <c r="N52" s="64">
        <v>485</v>
      </c>
      <c r="O52" s="65">
        <v>462</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121</v>
      </c>
      <c r="L53" s="69">
        <v>152</v>
      </c>
      <c r="M53" s="69">
        <v>187</v>
      </c>
      <c r="N53" s="69">
        <v>194</v>
      </c>
      <c r="O53" s="70">
        <v>202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2zrCe3nawxrGZTE0KUsG93JGaBcuMu9bNFmfynfz+SxuWlFKkMH3MM6fAjuCfW4DGRmQT1dYyaxPj9i9bAKkw==" saltValue="Ku2yN1p2O6hjxFX63W1W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84" t="s">
        <v>30</v>
      </c>
      <c r="C41" s="1185"/>
      <c r="D41" s="105"/>
      <c r="E41" s="1190" t="s">
        <v>31</v>
      </c>
      <c r="F41" s="1190"/>
      <c r="G41" s="1190"/>
      <c r="H41" s="1191"/>
      <c r="I41" s="343">
        <v>3213</v>
      </c>
      <c r="J41" s="344">
        <v>3071</v>
      </c>
      <c r="K41" s="344">
        <v>2646</v>
      </c>
      <c r="L41" s="344">
        <v>2196</v>
      </c>
      <c r="M41" s="345">
        <v>1814</v>
      </c>
    </row>
    <row r="42" spans="2:13" ht="27.75" customHeight="1" x14ac:dyDescent="0.15">
      <c r="B42" s="1186"/>
      <c r="C42" s="1187"/>
      <c r="D42" s="106"/>
      <c r="E42" s="1192" t="s">
        <v>32</v>
      </c>
      <c r="F42" s="1192"/>
      <c r="G42" s="1192"/>
      <c r="H42" s="1193"/>
      <c r="I42" s="346" t="s">
        <v>488</v>
      </c>
      <c r="J42" s="347" t="s">
        <v>488</v>
      </c>
      <c r="K42" s="347" t="s">
        <v>488</v>
      </c>
      <c r="L42" s="347" t="s">
        <v>488</v>
      </c>
      <c r="M42" s="348" t="s">
        <v>488</v>
      </c>
    </row>
    <row r="43" spans="2:13" ht="27.75" customHeight="1" x14ac:dyDescent="0.15">
      <c r="B43" s="1186"/>
      <c r="C43" s="1187"/>
      <c r="D43" s="106"/>
      <c r="E43" s="1192" t="s">
        <v>33</v>
      </c>
      <c r="F43" s="1192"/>
      <c r="G43" s="1192"/>
      <c r="H43" s="1193"/>
      <c r="I43" s="346">
        <v>1859</v>
      </c>
      <c r="J43" s="347">
        <v>1682</v>
      </c>
      <c r="K43" s="347">
        <v>1498</v>
      </c>
      <c r="L43" s="347">
        <v>1334</v>
      </c>
      <c r="M43" s="348">
        <v>1121</v>
      </c>
    </row>
    <row r="44" spans="2:13" ht="27.75" customHeight="1" x14ac:dyDescent="0.15">
      <c r="B44" s="1186"/>
      <c r="C44" s="1187"/>
      <c r="D44" s="106"/>
      <c r="E44" s="1192" t="s">
        <v>34</v>
      </c>
      <c r="F44" s="1192"/>
      <c r="G44" s="1192"/>
      <c r="H44" s="1193"/>
      <c r="I44" s="346" t="s">
        <v>488</v>
      </c>
      <c r="J44" s="347" t="s">
        <v>488</v>
      </c>
      <c r="K44" s="347" t="s">
        <v>488</v>
      </c>
      <c r="L44" s="347" t="s">
        <v>488</v>
      </c>
      <c r="M44" s="348" t="s">
        <v>488</v>
      </c>
    </row>
    <row r="45" spans="2:13" ht="27.75" customHeight="1" x14ac:dyDescent="0.15">
      <c r="B45" s="1186"/>
      <c r="C45" s="1187"/>
      <c r="D45" s="106"/>
      <c r="E45" s="1192" t="s">
        <v>35</v>
      </c>
      <c r="F45" s="1192"/>
      <c r="G45" s="1192"/>
      <c r="H45" s="1193"/>
      <c r="I45" s="346">
        <v>94</v>
      </c>
      <c r="J45" s="347">
        <v>74</v>
      </c>
      <c r="K45" s="347">
        <v>62</v>
      </c>
      <c r="L45" s="347">
        <v>45</v>
      </c>
      <c r="M45" s="348">
        <v>50</v>
      </c>
    </row>
    <row r="46" spans="2:13" ht="27.75" customHeight="1" x14ac:dyDescent="0.15">
      <c r="B46" s="1186"/>
      <c r="C46" s="1187"/>
      <c r="D46" s="107"/>
      <c r="E46" s="1192" t="s">
        <v>36</v>
      </c>
      <c r="F46" s="1192"/>
      <c r="G46" s="1192"/>
      <c r="H46" s="1193"/>
      <c r="I46" s="346" t="s">
        <v>488</v>
      </c>
      <c r="J46" s="347" t="s">
        <v>488</v>
      </c>
      <c r="K46" s="347" t="s">
        <v>488</v>
      </c>
      <c r="L46" s="347" t="s">
        <v>488</v>
      </c>
      <c r="M46" s="348" t="s">
        <v>488</v>
      </c>
    </row>
    <row r="47" spans="2:13" ht="27.75" customHeight="1" x14ac:dyDescent="0.15">
      <c r="B47" s="1186"/>
      <c r="C47" s="1187"/>
      <c r="D47" s="108"/>
      <c r="E47" s="1194" t="s">
        <v>37</v>
      </c>
      <c r="F47" s="1195"/>
      <c r="G47" s="1195"/>
      <c r="H47" s="1196"/>
      <c r="I47" s="346" t="s">
        <v>488</v>
      </c>
      <c r="J47" s="347" t="s">
        <v>488</v>
      </c>
      <c r="K47" s="347" t="s">
        <v>488</v>
      </c>
      <c r="L47" s="347" t="s">
        <v>488</v>
      </c>
      <c r="M47" s="348" t="s">
        <v>488</v>
      </c>
    </row>
    <row r="48" spans="2:13" ht="27.75" customHeight="1" x14ac:dyDescent="0.15">
      <c r="B48" s="1186"/>
      <c r="C48" s="1187"/>
      <c r="D48" s="106"/>
      <c r="E48" s="1192" t="s">
        <v>38</v>
      </c>
      <c r="F48" s="1192"/>
      <c r="G48" s="1192"/>
      <c r="H48" s="1193"/>
      <c r="I48" s="346" t="s">
        <v>488</v>
      </c>
      <c r="J48" s="347" t="s">
        <v>488</v>
      </c>
      <c r="K48" s="347" t="s">
        <v>488</v>
      </c>
      <c r="L48" s="347" t="s">
        <v>488</v>
      </c>
      <c r="M48" s="348" t="s">
        <v>488</v>
      </c>
    </row>
    <row r="49" spans="2:13" ht="27.75" customHeight="1" x14ac:dyDescent="0.15">
      <c r="B49" s="1188"/>
      <c r="C49" s="1189"/>
      <c r="D49" s="106"/>
      <c r="E49" s="1192" t="s">
        <v>39</v>
      </c>
      <c r="F49" s="1192"/>
      <c r="G49" s="1192"/>
      <c r="H49" s="1193"/>
      <c r="I49" s="346" t="s">
        <v>488</v>
      </c>
      <c r="J49" s="347" t="s">
        <v>488</v>
      </c>
      <c r="K49" s="347" t="s">
        <v>488</v>
      </c>
      <c r="L49" s="347" t="s">
        <v>488</v>
      </c>
      <c r="M49" s="348" t="s">
        <v>488</v>
      </c>
    </row>
    <row r="50" spans="2:13" ht="27.75" customHeight="1" x14ac:dyDescent="0.15">
      <c r="B50" s="1197" t="s">
        <v>40</v>
      </c>
      <c r="C50" s="1198"/>
      <c r="D50" s="109"/>
      <c r="E50" s="1192" t="s">
        <v>41</v>
      </c>
      <c r="F50" s="1192"/>
      <c r="G50" s="1192"/>
      <c r="H50" s="1193"/>
      <c r="I50" s="346">
        <v>1756</v>
      </c>
      <c r="J50" s="347">
        <v>1902</v>
      </c>
      <c r="K50" s="347">
        <v>1772</v>
      </c>
      <c r="L50" s="347">
        <v>1596</v>
      </c>
      <c r="M50" s="348">
        <v>1193</v>
      </c>
    </row>
    <row r="51" spans="2:13" ht="27.75" customHeight="1" x14ac:dyDescent="0.15">
      <c r="B51" s="1186"/>
      <c r="C51" s="1187"/>
      <c r="D51" s="106"/>
      <c r="E51" s="1192" t="s">
        <v>42</v>
      </c>
      <c r="F51" s="1192"/>
      <c r="G51" s="1192"/>
      <c r="H51" s="1193"/>
      <c r="I51" s="346">
        <v>7</v>
      </c>
      <c r="J51" s="347">
        <v>5</v>
      </c>
      <c r="K51" s="347">
        <v>4</v>
      </c>
      <c r="L51" s="347">
        <v>2</v>
      </c>
      <c r="M51" s="348">
        <v>1</v>
      </c>
    </row>
    <row r="52" spans="2:13" ht="27.75" customHeight="1" x14ac:dyDescent="0.15">
      <c r="B52" s="1188"/>
      <c r="C52" s="1189"/>
      <c r="D52" s="106"/>
      <c r="E52" s="1192" t="s">
        <v>43</v>
      </c>
      <c r="F52" s="1192"/>
      <c r="G52" s="1192"/>
      <c r="H52" s="1193"/>
      <c r="I52" s="346">
        <v>3489</v>
      </c>
      <c r="J52" s="347">
        <v>3266</v>
      </c>
      <c r="K52" s="347">
        <v>2817</v>
      </c>
      <c r="L52" s="347">
        <v>2365</v>
      </c>
      <c r="M52" s="348">
        <v>1967</v>
      </c>
    </row>
    <row r="53" spans="2:13" ht="27.75" customHeight="1" thickBot="1" x14ac:dyDescent="0.2">
      <c r="B53" s="1199" t="s">
        <v>19</v>
      </c>
      <c r="C53" s="1200"/>
      <c r="D53" s="110"/>
      <c r="E53" s="1201" t="s">
        <v>44</v>
      </c>
      <c r="F53" s="1201"/>
      <c r="G53" s="1201"/>
      <c r="H53" s="1202"/>
      <c r="I53" s="349">
        <v>-85</v>
      </c>
      <c r="J53" s="350">
        <v>-346</v>
      </c>
      <c r="K53" s="350">
        <v>-386</v>
      </c>
      <c r="L53" s="350">
        <v>-388</v>
      </c>
      <c r="M53" s="351">
        <v>-176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GikPcXE5DuzxNrfj2MU0cYEjNMt2nE4Ntpq8hezAZNA+LgJfqPxUTMdOeiNBC+Gz91YHn39bWLQhyeyru5cBw==" saltValue="RvDhOi6RbuMkGsQ81CIH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772</v>
      </c>
      <c r="G55" s="352">
        <v>764</v>
      </c>
      <c r="H55" s="353">
        <v>636</v>
      </c>
    </row>
    <row r="56" spans="2:8" ht="52.5" customHeight="1" x14ac:dyDescent="0.15">
      <c r="B56" s="122"/>
      <c r="C56" s="1213" t="s">
        <v>47</v>
      </c>
      <c r="D56" s="1213"/>
      <c r="E56" s="1214"/>
      <c r="F56" s="354">
        <v>112</v>
      </c>
      <c r="G56" s="354">
        <v>95</v>
      </c>
      <c r="H56" s="355">
        <v>62</v>
      </c>
    </row>
    <row r="57" spans="2:8" ht="53.25" customHeight="1" x14ac:dyDescent="0.15">
      <c r="B57" s="122"/>
      <c r="C57" s="1215" t="s">
        <v>48</v>
      </c>
      <c r="D57" s="1215"/>
      <c r="E57" s="1216"/>
      <c r="F57" s="356">
        <v>720</v>
      </c>
      <c r="G57" s="356">
        <v>570</v>
      </c>
      <c r="H57" s="357">
        <v>342</v>
      </c>
    </row>
    <row r="58" spans="2:8" ht="45.75" customHeight="1" x14ac:dyDescent="0.15">
      <c r="B58" s="123"/>
      <c r="C58" s="1203" t="s">
        <v>555</v>
      </c>
      <c r="D58" s="1204"/>
      <c r="E58" s="1205"/>
      <c r="F58" s="358">
        <v>126</v>
      </c>
      <c r="G58" s="358">
        <v>126</v>
      </c>
      <c r="H58" s="359">
        <v>126</v>
      </c>
    </row>
    <row r="59" spans="2:8" ht="45.75" customHeight="1" x14ac:dyDescent="0.15">
      <c r="B59" s="123"/>
      <c r="C59" s="1203" t="s">
        <v>559</v>
      </c>
      <c r="D59" s="1204"/>
      <c r="E59" s="1205"/>
      <c r="F59" s="358">
        <v>184</v>
      </c>
      <c r="G59" s="358">
        <v>144</v>
      </c>
      <c r="H59" s="359">
        <v>63</v>
      </c>
    </row>
    <row r="60" spans="2:8" ht="45.75" customHeight="1" x14ac:dyDescent="0.15">
      <c r="B60" s="123"/>
      <c r="C60" s="1203" t="s">
        <v>556</v>
      </c>
      <c r="D60" s="1204"/>
      <c r="E60" s="1205"/>
      <c r="F60" s="358">
        <v>229</v>
      </c>
      <c r="G60" s="358">
        <v>178</v>
      </c>
      <c r="H60" s="359">
        <v>58</v>
      </c>
    </row>
    <row r="61" spans="2:8" ht="45.75" customHeight="1" x14ac:dyDescent="0.15">
      <c r="B61" s="123"/>
      <c r="C61" s="1203" t="s">
        <v>557</v>
      </c>
      <c r="D61" s="1204"/>
      <c r="E61" s="1205"/>
      <c r="F61" s="358">
        <v>66</v>
      </c>
      <c r="G61" s="358">
        <v>31</v>
      </c>
      <c r="H61" s="359">
        <v>41</v>
      </c>
    </row>
    <row r="62" spans="2:8" ht="45.75" customHeight="1" thickBot="1" x14ac:dyDescent="0.2">
      <c r="B62" s="124"/>
      <c r="C62" s="1206" t="s">
        <v>558</v>
      </c>
      <c r="D62" s="1207"/>
      <c r="E62" s="1208"/>
      <c r="F62" s="360">
        <v>36</v>
      </c>
      <c r="G62" s="360">
        <v>32</v>
      </c>
      <c r="H62" s="361">
        <v>28</v>
      </c>
    </row>
    <row r="63" spans="2:8" ht="52.5" customHeight="1" thickBot="1" x14ac:dyDescent="0.2">
      <c r="B63" s="125"/>
      <c r="C63" s="1209" t="s">
        <v>49</v>
      </c>
      <c r="D63" s="1209"/>
      <c r="E63" s="1210"/>
      <c r="F63" s="362">
        <v>1604</v>
      </c>
      <c r="G63" s="362">
        <v>1430</v>
      </c>
      <c r="H63" s="363">
        <v>1040</v>
      </c>
    </row>
    <row r="64" spans="2:8" x14ac:dyDescent="0.15"/>
  </sheetData>
  <sheetProtection algorithmName="SHA-512" hashValue="VeEYapy314mSLAwGLY90p7jYKjS0cFOL4MONihwcH0GedL4mRkbEtkhudb6Eeirspn3Zu5ibjTKxFrxVKWthBg==" saltValue="MDuJ0VTjGkUmPQ3E/F6Q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85DFA-40A9-45E8-990E-432C6AFA405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51</v>
      </c>
      <c r="BQ53" s="1255"/>
      <c r="BR53" s="1255"/>
      <c r="BS53" s="1255"/>
      <c r="BT53" s="1255"/>
      <c r="BU53" s="1255"/>
      <c r="BV53" s="1255"/>
      <c r="BW53" s="1255"/>
      <c r="BX53" s="1255">
        <v>50.1</v>
      </c>
      <c r="BY53" s="1255"/>
      <c r="BZ53" s="1255"/>
      <c r="CA53" s="1255"/>
      <c r="CB53" s="1255"/>
      <c r="CC53" s="1255"/>
      <c r="CD53" s="1255"/>
      <c r="CE53" s="1255"/>
      <c r="CF53" s="1255">
        <v>50.7</v>
      </c>
      <c r="CG53" s="1255"/>
      <c r="CH53" s="1255"/>
      <c r="CI53" s="1255"/>
      <c r="CJ53" s="1255"/>
      <c r="CK53" s="1255"/>
      <c r="CL53" s="1255"/>
      <c r="CM53" s="1255"/>
      <c r="CN53" s="1255">
        <v>51.8</v>
      </c>
      <c r="CO53" s="1255"/>
      <c r="CP53" s="1255"/>
      <c r="CQ53" s="1255"/>
      <c r="CR53" s="1255"/>
      <c r="CS53" s="1255"/>
      <c r="CT53" s="1255"/>
      <c r="CU53" s="1255"/>
      <c r="CV53" s="1255">
        <v>53.1</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62.2</v>
      </c>
      <c r="BQ57" s="1255"/>
      <c r="BR57" s="1255"/>
      <c r="BS57" s="1255"/>
      <c r="BT57" s="1255"/>
      <c r="BU57" s="1255"/>
      <c r="BV57" s="1255"/>
      <c r="BW57" s="1255"/>
      <c r="BX57" s="1255">
        <v>62.9</v>
      </c>
      <c r="BY57" s="1255"/>
      <c r="BZ57" s="1255"/>
      <c r="CA57" s="1255"/>
      <c r="CB57" s="1255"/>
      <c r="CC57" s="1255"/>
      <c r="CD57" s="1255"/>
      <c r="CE57" s="1255"/>
      <c r="CF57" s="1255">
        <v>62.9</v>
      </c>
      <c r="CG57" s="1255"/>
      <c r="CH57" s="1255"/>
      <c r="CI57" s="1255"/>
      <c r="CJ57" s="1255"/>
      <c r="CK57" s="1255"/>
      <c r="CL57" s="1255"/>
      <c r="CM57" s="1255"/>
      <c r="CN57" s="1255">
        <v>64.3</v>
      </c>
      <c r="CO57" s="1255"/>
      <c r="CP57" s="1255"/>
      <c r="CQ57" s="1255"/>
      <c r="CR57" s="1255"/>
      <c r="CS57" s="1255"/>
      <c r="CT57" s="1255"/>
      <c r="CU57" s="1255"/>
      <c r="CV57" s="1255">
        <v>65.8</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8.6999999999999993</v>
      </c>
      <c r="BQ75" s="1255"/>
      <c r="BR75" s="1255"/>
      <c r="BS75" s="1255"/>
      <c r="BT75" s="1255"/>
      <c r="BU75" s="1255"/>
      <c r="BV75" s="1255"/>
      <c r="BW75" s="1255"/>
      <c r="BX75" s="1255">
        <v>9</v>
      </c>
      <c r="BY75" s="1255"/>
      <c r="BZ75" s="1255"/>
      <c r="CA75" s="1255"/>
      <c r="CB75" s="1255"/>
      <c r="CC75" s="1255"/>
      <c r="CD75" s="1255"/>
      <c r="CE75" s="1255"/>
      <c r="CF75" s="1255">
        <v>9.6999999999999993</v>
      </c>
      <c r="CG75" s="1255"/>
      <c r="CH75" s="1255"/>
      <c r="CI75" s="1255"/>
      <c r="CJ75" s="1255"/>
      <c r="CK75" s="1255"/>
      <c r="CL75" s="1255"/>
      <c r="CM75" s="1255"/>
      <c r="CN75" s="1255">
        <v>10.9</v>
      </c>
      <c r="CO75" s="1255"/>
      <c r="CP75" s="1255"/>
      <c r="CQ75" s="1255"/>
      <c r="CR75" s="1255"/>
      <c r="CS75" s="1255"/>
      <c r="CT75" s="1255"/>
      <c r="CU75" s="1255"/>
      <c r="CV75" s="1255">
        <v>11.9</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5.8</v>
      </c>
      <c r="BQ79" s="1255"/>
      <c r="BR79" s="1255"/>
      <c r="BS79" s="1255"/>
      <c r="BT79" s="1255"/>
      <c r="BU79" s="1255"/>
      <c r="BV79" s="1255"/>
      <c r="BW79" s="1255"/>
      <c r="BX79" s="1255">
        <v>6.1</v>
      </c>
      <c r="BY79" s="1255"/>
      <c r="BZ79" s="1255"/>
      <c r="CA79" s="1255"/>
      <c r="CB79" s="1255"/>
      <c r="CC79" s="1255"/>
      <c r="CD79" s="1255"/>
      <c r="CE79" s="1255"/>
      <c r="CF79" s="1255">
        <v>6.3</v>
      </c>
      <c r="CG79" s="1255"/>
      <c r="CH79" s="1255"/>
      <c r="CI79" s="1255"/>
      <c r="CJ79" s="1255"/>
      <c r="CK79" s="1255"/>
      <c r="CL79" s="1255"/>
      <c r="CM79" s="1255"/>
      <c r="CN79" s="1255">
        <v>6.7</v>
      </c>
      <c r="CO79" s="1255"/>
      <c r="CP79" s="1255"/>
      <c r="CQ79" s="1255"/>
      <c r="CR79" s="1255"/>
      <c r="CS79" s="1255"/>
      <c r="CT79" s="1255"/>
      <c r="CU79" s="1255"/>
      <c r="CV79" s="1255">
        <v>6.6</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TAJFCee0/nj+Sq4589LWnKMT3TYQ3BSLBw3Hzyi89pc3awignZDEUQs7BCDcN/Rwr8nB/TNI3QhBC+MAvXO7g==" saltValue="UHSRSO2mk7W4pCSbfTjE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814F-355F-4E49-BFAD-DB858E26FEA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Bpd4KPMJRBYilQ+6w8WaLsMOTs1fo0gawf+nv/qNMfnkBANgqPF5CbdDNH/GOcLwz5NCL5QmD4rTbfMl2ABlZg==" saltValue="KBwCfCLboKYpQ7o+AG25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5D86-3BB1-49D2-BA44-A59529300B67}">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ymlfUy4RbuAuNSsKi1wgePgRFolTUoIXh9Ne+EfJ4tqeq6f+Sx+5MxrPJmSnqn82+LiIvtc1iuabGvzEsT8+0w==" saltValue="pgjmjlMV1fRh//ODsLCm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189628</v>
      </c>
      <c r="E3" s="144"/>
      <c r="F3" s="145">
        <v>263613</v>
      </c>
      <c r="G3" s="146"/>
      <c r="H3" s="147"/>
    </row>
    <row r="4" spans="1:8" x14ac:dyDescent="0.15">
      <c r="A4" s="148"/>
      <c r="B4" s="149"/>
      <c r="C4" s="150"/>
      <c r="D4" s="151">
        <v>170985</v>
      </c>
      <c r="E4" s="152"/>
      <c r="F4" s="153">
        <v>128823</v>
      </c>
      <c r="G4" s="154"/>
      <c r="H4" s="155"/>
    </row>
    <row r="5" spans="1:8" x14ac:dyDescent="0.15">
      <c r="A5" s="136" t="s">
        <v>521</v>
      </c>
      <c r="B5" s="141"/>
      <c r="C5" s="142"/>
      <c r="D5" s="143">
        <v>234253</v>
      </c>
      <c r="E5" s="144"/>
      <c r="F5" s="145">
        <v>330026</v>
      </c>
      <c r="G5" s="146"/>
      <c r="H5" s="147"/>
    </row>
    <row r="6" spans="1:8" x14ac:dyDescent="0.15">
      <c r="A6" s="148"/>
      <c r="B6" s="149"/>
      <c r="C6" s="150"/>
      <c r="D6" s="151">
        <v>211220</v>
      </c>
      <c r="E6" s="152"/>
      <c r="F6" s="153">
        <v>141075</v>
      </c>
      <c r="G6" s="154"/>
      <c r="H6" s="155"/>
    </row>
    <row r="7" spans="1:8" x14ac:dyDescent="0.15">
      <c r="A7" s="136" t="s">
        <v>522</v>
      </c>
      <c r="B7" s="141"/>
      <c r="C7" s="142"/>
      <c r="D7" s="143">
        <v>158157</v>
      </c>
      <c r="E7" s="144"/>
      <c r="F7" s="145">
        <v>278179</v>
      </c>
      <c r="G7" s="146"/>
      <c r="H7" s="147"/>
    </row>
    <row r="8" spans="1:8" x14ac:dyDescent="0.15">
      <c r="A8" s="148"/>
      <c r="B8" s="149"/>
      <c r="C8" s="150"/>
      <c r="D8" s="151">
        <v>132027</v>
      </c>
      <c r="E8" s="152"/>
      <c r="F8" s="153">
        <v>122182</v>
      </c>
      <c r="G8" s="154"/>
      <c r="H8" s="155"/>
    </row>
    <row r="9" spans="1:8" x14ac:dyDescent="0.15">
      <c r="A9" s="136" t="s">
        <v>523</v>
      </c>
      <c r="B9" s="141"/>
      <c r="C9" s="142"/>
      <c r="D9" s="143">
        <v>154007</v>
      </c>
      <c r="E9" s="144"/>
      <c r="F9" s="145">
        <v>283153</v>
      </c>
      <c r="G9" s="146"/>
      <c r="H9" s="147"/>
    </row>
    <row r="10" spans="1:8" x14ac:dyDescent="0.15">
      <c r="A10" s="148"/>
      <c r="B10" s="149"/>
      <c r="C10" s="150"/>
      <c r="D10" s="151">
        <v>115859</v>
      </c>
      <c r="E10" s="152"/>
      <c r="F10" s="153">
        <v>127593</v>
      </c>
      <c r="G10" s="154"/>
      <c r="H10" s="155"/>
    </row>
    <row r="11" spans="1:8" x14ac:dyDescent="0.15">
      <c r="A11" s="136" t="s">
        <v>524</v>
      </c>
      <c r="B11" s="141"/>
      <c r="C11" s="142"/>
      <c r="D11" s="143">
        <v>187874</v>
      </c>
      <c r="E11" s="144"/>
      <c r="F11" s="145">
        <v>262169</v>
      </c>
      <c r="G11" s="146"/>
      <c r="H11" s="147"/>
    </row>
    <row r="12" spans="1:8" x14ac:dyDescent="0.15">
      <c r="A12" s="148"/>
      <c r="B12" s="149"/>
      <c r="C12" s="156"/>
      <c r="D12" s="151">
        <v>174084</v>
      </c>
      <c r="E12" s="152"/>
      <c r="F12" s="153">
        <v>152658</v>
      </c>
      <c r="G12" s="154"/>
      <c r="H12" s="155"/>
    </row>
    <row r="13" spans="1:8" x14ac:dyDescent="0.15">
      <c r="A13" s="136"/>
      <c r="B13" s="141"/>
      <c r="C13" s="157"/>
      <c r="D13" s="158">
        <v>184784</v>
      </c>
      <c r="E13" s="159"/>
      <c r="F13" s="160">
        <v>283428</v>
      </c>
      <c r="G13" s="161"/>
      <c r="H13" s="147"/>
    </row>
    <row r="14" spans="1:8" x14ac:dyDescent="0.15">
      <c r="A14" s="148"/>
      <c r="B14" s="149"/>
      <c r="C14" s="150"/>
      <c r="D14" s="151">
        <v>160835</v>
      </c>
      <c r="E14" s="152"/>
      <c r="F14" s="153">
        <v>134466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10.84</v>
      </c>
      <c r="C19" s="162">
        <f>ROUND(VALUE(SUBSTITUTE(実質収支比率等に係る経年分析!G$48,"▲","-")),2)</f>
        <v>8.85</v>
      </c>
      <c r="D19" s="162">
        <f>ROUND(VALUE(SUBSTITUTE(実質収支比率等に係る経年分析!H$48,"▲","-")),2)</f>
        <v>9.75</v>
      </c>
      <c r="E19" s="162">
        <f>ROUND(VALUE(SUBSTITUTE(実質収支比率等に係る経年分析!I$48,"▲","-")),2)</f>
        <v>9.59</v>
      </c>
      <c r="F19" s="162">
        <f>ROUND(VALUE(SUBSTITUTE(実質収支比率等に係る経年分析!J$48,"▲","-")),2)</f>
        <v>9.61</v>
      </c>
    </row>
    <row r="20" spans="1:11" x14ac:dyDescent="0.15">
      <c r="A20" s="162" t="s">
        <v>53</v>
      </c>
      <c r="B20" s="162">
        <f>ROUND(VALUE(SUBSTITUTE(実質収支比率等に係る経年分析!F$47,"▲","-")),2)</f>
        <v>41.57</v>
      </c>
      <c r="C20" s="162">
        <f>ROUND(VALUE(SUBSTITUTE(実質収支比率等に係る経年分析!G$47,"▲","-")),2)</f>
        <v>37.31</v>
      </c>
      <c r="D20" s="162">
        <f>ROUND(VALUE(SUBSTITUTE(実質収支比率等に係る経年分析!H$47,"▲","-")),2)</f>
        <v>36.76</v>
      </c>
      <c r="E20" s="162">
        <f>ROUND(VALUE(SUBSTITUTE(実質収支比率等に係る経年分析!I$47,"▲","-")),2)</f>
        <v>36.57</v>
      </c>
      <c r="F20" s="162">
        <f>ROUND(VALUE(SUBSTITUTE(実質収支比率等に係る経年分析!J$47,"▲","-")),2)</f>
        <v>29.53</v>
      </c>
    </row>
    <row r="21" spans="1:11" x14ac:dyDescent="0.15">
      <c r="A21" s="162" t="s">
        <v>54</v>
      </c>
      <c r="B21" s="162">
        <f>IF(ISNUMBER(VALUE(SUBSTITUTE(実質収支比率等に係る経年分析!F$49,"▲","-"))),ROUND(VALUE(SUBSTITUTE(実質収支比率等に係る経年分析!F$49,"▲","-")),2),NA())</f>
        <v>2.1800000000000002</v>
      </c>
      <c r="C21" s="162">
        <f>IF(ISNUMBER(VALUE(SUBSTITUTE(実質収支比率等に係る経年分析!G$49,"▲","-"))),ROUND(VALUE(SUBSTITUTE(実質収支比率等に係る経年分析!G$49,"▲","-")),2),NA())</f>
        <v>-0.89</v>
      </c>
      <c r="D21" s="162">
        <f>IF(ISNUMBER(VALUE(SUBSTITUTE(実質収支比率等に係る経年分析!H$49,"▲","-"))),ROUND(VALUE(SUBSTITUTE(実質収支比率等に係る経年分析!H$49,"▲","-")),2),NA())</f>
        <v>-0.5</v>
      </c>
      <c r="E21" s="162">
        <f>IF(ISNUMBER(VALUE(SUBSTITUTE(実質収支比率等に係る経年分析!I$49,"▲","-"))),ROUND(VALUE(SUBSTITUTE(実質収支比率等に係る経年分析!I$49,"▲","-")),2),NA())</f>
        <v>-0.56999999999999995</v>
      </c>
      <c r="F21" s="162">
        <f>IF(ISNUMBER(VALUE(SUBSTITUTE(実質収支比率等に係る経年分析!J$49,"▲","-"))),ROUND(VALUE(SUBSTITUTE(実質収支比率等に係る経年分析!J$49,"▲","-")),2),NA())</f>
        <v>-5.68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宅地造成事業特別会計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1.22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0.84</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0.18</v>
      </c>
    </row>
    <row r="32" spans="1:11" x14ac:dyDescent="0.15">
      <c r="A32" s="163" t="str">
        <f>IF(連結実質赤字比率に係る赤字・黒字の構成分析!C$38="",NA(),連結実質赤字比率に係る赤字・黒字の構成分析!C$38)</f>
        <v>診療所事業特別会計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0.56000000000000005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0.55000000000000004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0.61</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0.67</v>
      </c>
    </row>
    <row r="34" spans="1:16" x14ac:dyDescent="0.15">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0.19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1.1599999999999999</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9.01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8.0500000000000007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8.2200000000000006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7.91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7.44</v>
      </c>
    </row>
    <row r="36" spans="1:16" x14ac:dyDescent="0.15">
      <c r="A36" s="163" t="str">
        <f>IF(連結実質赤字比率に係る赤字・黒字の構成分析!C$34="",NA(),連結実質赤字比率に係る赤字・黒字の構成分析!C$34)</f>
        <v>簡易水道事業会計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111.1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98.15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88.92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79.58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536</v>
      </c>
      <c r="E42" s="164"/>
      <c r="F42" s="164"/>
      <c r="G42" s="164">
        <f>'実質公債費比率（分子）の構造'!L$52</f>
        <v>505</v>
      </c>
      <c r="H42" s="164"/>
      <c r="I42" s="164"/>
      <c r="J42" s="164">
        <f>'実質公債費比率（分子）の構造'!M$52</f>
        <v>497</v>
      </c>
      <c r="K42" s="164"/>
      <c r="L42" s="164"/>
      <c r="M42" s="164">
        <f>'実質公債費比率（分子）の構造'!N$52</f>
        <v>485</v>
      </c>
      <c r="N42" s="164"/>
      <c r="O42" s="164"/>
      <c r="P42" s="164">
        <f>'実質公債費比率（分子）の構造'!O$52</f>
        <v>462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185</v>
      </c>
      <c r="C46" s="164"/>
      <c r="D46" s="164"/>
      <c r="E46" s="164">
        <f>'実質公債費比率（分子）の構造'!L$48</f>
        <v>224</v>
      </c>
      <c r="F46" s="164"/>
      <c r="G46" s="164"/>
      <c r="H46" s="164">
        <f>'実質公債費比率（分子）の構造'!M$48</f>
        <v>219</v>
      </c>
      <c r="I46" s="164"/>
      <c r="J46" s="164"/>
      <c r="K46" s="164">
        <f>'実質公債費比率（分子）の構造'!N$48</f>
        <v>200</v>
      </c>
      <c r="L46" s="164"/>
      <c r="M46" s="164"/>
      <c r="N46" s="164">
        <f>'実質公債費比率（分子）の構造'!O$48</f>
        <v>187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472</v>
      </c>
      <c r="C49" s="164"/>
      <c r="D49" s="164"/>
      <c r="E49" s="164">
        <f>'実質公債費比率（分子）の構造'!L$45</f>
        <v>433</v>
      </c>
      <c r="F49" s="164"/>
      <c r="G49" s="164"/>
      <c r="H49" s="164">
        <f>'実質公債費比率（分子）の構造'!M$45</f>
        <v>465</v>
      </c>
      <c r="I49" s="164"/>
      <c r="J49" s="164"/>
      <c r="K49" s="164">
        <f>'実質公債費比率（分子）の構造'!N$45</f>
        <v>479</v>
      </c>
      <c r="L49" s="164"/>
      <c r="M49" s="164"/>
      <c r="N49" s="164">
        <f>'実質公債費比率（分子）の構造'!O$45</f>
        <v>477</v>
      </c>
      <c r="O49" s="164"/>
      <c r="P49" s="164"/>
    </row>
    <row r="50" spans="1:16" x14ac:dyDescent="0.15">
      <c r="A50" s="164" t="s">
        <v>67</v>
      </c>
      <c r="B50" s="164" t="e">
        <f>NA()</f>
        <v>#N/A</v>
      </c>
      <c r="C50" s="164">
        <f>IF(ISNUMBER('実質公債費比率（分子）の構造'!K$53),'実質公債費比率（分子）の構造'!K$53,NA())</f>
        <v>121</v>
      </c>
      <c r="D50" s="164" t="e">
        <f>NA()</f>
        <v>#N/A</v>
      </c>
      <c r="E50" s="164" t="e">
        <f>NA()</f>
        <v>#N/A</v>
      </c>
      <c r="F50" s="164">
        <f>IF(ISNUMBER('実質公債費比率（分子）の構造'!L$53),'実質公債費比率（分子）の構造'!L$53,NA())</f>
        <v>152</v>
      </c>
      <c r="G50" s="164" t="e">
        <f>NA()</f>
        <v>#N/A</v>
      </c>
      <c r="H50" s="164" t="e">
        <f>NA()</f>
        <v>#N/A</v>
      </c>
      <c r="I50" s="164">
        <f>IF(ISNUMBER('実質公債費比率（分子）の構造'!M$53),'実質公債費比率（分子）の構造'!M$53,NA())</f>
        <v>187</v>
      </c>
      <c r="J50" s="164" t="e">
        <f>NA()</f>
        <v>#N/A</v>
      </c>
      <c r="K50" s="164" t="e">
        <f>NA()</f>
        <v>#N/A</v>
      </c>
      <c r="L50" s="164">
        <f>IF(ISNUMBER('実質公債費比率（分子）の構造'!N$53),'実質公債費比率（分子）の構造'!N$53,NA())</f>
        <v>194</v>
      </c>
      <c r="M50" s="164" t="e">
        <f>NA()</f>
        <v>#N/A</v>
      </c>
      <c r="N50" s="164" t="e">
        <f>NA()</f>
        <v>#N/A</v>
      </c>
      <c r="O50" s="164">
        <f>IF(ISNUMBER('実質公債費比率（分子）の構造'!O$53),'実質公債費比率（分子）の構造'!O$53,NA())</f>
        <v>202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3489</v>
      </c>
      <c r="E56" s="163"/>
      <c r="F56" s="163"/>
      <c r="G56" s="163">
        <f>'将来負担比率（分子）の構造'!J$52</f>
        <v>3266</v>
      </c>
      <c r="H56" s="163"/>
      <c r="I56" s="163"/>
      <c r="J56" s="163">
        <f>'将来負担比率（分子）の構造'!K$52</f>
        <v>2817</v>
      </c>
      <c r="K56" s="163"/>
      <c r="L56" s="163"/>
      <c r="M56" s="163">
        <f>'将来負担比率（分子）の構造'!L$52</f>
        <v>2365</v>
      </c>
      <c r="N56" s="163"/>
      <c r="O56" s="163"/>
      <c r="P56" s="163">
        <f>'将来負担比率（分子）の構造'!M$52</f>
        <v>1967</v>
      </c>
    </row>
    <row r="57" spans="1:16" x14ac:dyDescent="0.15">
      <c r="A57" s="163" t="s">
        <v>42</v>
      </c>
      <c r="B57" s="163"/>
      <c r="C57" s="163"/>
      <c r="D57" s="163">
        <f>'将来負担比率（分子）の構造'!I$51</f>
        <v>7</v>
      </c>
      <c r="E57" s="163"/>
      <c r="F57" s="163"/>
      <c r="G57" s="163">
        <f>'将来負担比率（分子）の構造'!J$51</f>
        <v>5</v>
      </c>
      <c r="H57" s="163"/>
      <c r="I57" s="163"/>
      <c r="J57" s="163">
        <f>'将来負担比率（分子）の構造'!K$51</f>
        <v>4</v>
      </c>
      <c r="K57" s="163"/>
      <c r="L57" s="163"/>
      <c r="M57" s="163">
        <f>'将来負担比率（分子）の構造'!L$51</f>
        <v>2</v>
      </c>
      <c r="N57" s="163"/>
      <c r="O57" s="163"/>
      <c r="P57" s="163">
        <f>'将来負担比率（分子）の構造'!M$51</f>
        <v>1</v>
      </c>
    </row>
    <row r="58" spans="1:16" x14ac:dyDescent="0.15">
      <c r="A58" s="163" t="s">
        <v>41</v>
      </c>
      <c r="B58" s="163"/>
      <c r="C58" s="163"/>
      <c r="D58" s="163">
        <f>'将来負担比率（分子）の構造'!I$50</f>
        <v>1756</v>
      </c>
      <c r="E58" s="163"/>
      <c r="F58" s="163"/>
      <c r="G58" s="163">
        <f>'将来負担比率（分子）の構造'!J$50</f>
        <v>1902</v>
      </c>
      <c r="H58" s="163"/>
      <c r="I58" s="163"/>
      <c r="J58" s="163">
        <f>'将来負担比率（分子）の構造'!K$50</f>
        <v>1772</v>
      </c>
      <c r="K58" s="163"/>
      <c r="L58" s="163"/>
      <c r="M58" s="163">
        <f>'将来負担比率（分子）の構造'!L$50</f>
        <v>1596</v>
      </c>
      <c r="N58" s="163"/>
      <c r="O58" s="163"/>
      <c r="P58" s="163">
        <f>'将来負担比率（分子）の構造'!M$50</f>
        <v>1193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94</v>
      </c>
      <c r="C62" s="163"/>
      <c r="D62" s="163"/>
      <c r="E62" s="163">
        <f>'将来負担比率（分子）の構造'!J$45</f>
        <v>74</v>
      </c>
      <c r="F62" s="163"/>
      <c r="G62" s="163"/>
      <c r="H62" s="163">
        <f>'将来負担比率（分子）の構造'!K$45</f>
        <v>62</v>
      </c>
      <c r="I62" s="163"/>
      <c r="J62" s="163"/>
      <c r="K62" s="163">
        <f>'将来負担比率（分子）の構造'!L$45</f>
        <v>45</v>
      </c>
      <c r="L62" s="163"/>
      <c r="M62" s="163"/>
      <c r="N62" s="163">
        <f>'将来負担比率（分子）の構造'!M$45</f>
        <v>50</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1859</v>
      </c>
      <c r="C64" s="163"/>
      <c r="D64" s="163"/>
      <c r="E64" s="163">
        <f>'将来負担比率（分子）の構造'!J$43</f>
        <v>1682</v>
      </c>
      <c r="F64" s="163"/>
      <c r="G64" s="163"/>
      <c r="H64" s="163">
        <f>'将来負担比率（分子）の構造'!K$43</f>
        <v>1498</v>
      </c>
      <c r="I64" s="163"/>
      <c r="J64" s="163"/>
      <c r="K64" s="163">
        <f>'将来負担比率（分子）の構造'!L$43</f>
        <v>1334</v>
      </c>
      <c r="L64" s="163"/>
      <c r="M64" s="163"/>
      <c r="N64" s="163">
        <f>'将来負担比率（分子）の構造'!M$43</f>
        <v>1121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3213</v>
      </c>
      <c r="C66" s="163"/>
      <c r="D66" s="163"/>
      <c r="E66" s="163">
        <f>'将来負担比率（分子）の構造'!J$41</f>
        <v>3071</v>
      </c>
      <c r="F66" s="163"/>
      <c r="G66" s="163"/>
      <c r="H66" s="163">
        <f>'将来負担比率（分子）の構造'!K$41</f>
        <v>2646</v>
      </c>
      <c r="I66" s="163"/>
      <c r="J66" s="163"/>
      <c r="K66" s="163">
        <f>'将来負担比率（分子）の構造'!L$41</f>
        <v>2196</v>
      </c>
      <c r="L66" s="163"/>
      <c r="M66" s="163"/>
      <c r="N66" s="163">
        <f>'将来負担比率（分子）の構造'!M$41</f>
        <v>1814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772</v>
      </c>
      <c r="C72" s="167">
        <f>基金残高に係る経年分析!G55</f>
        <v>764</v>
      </c>
      <c r="D72" s="167">
        <f>基金残高に係る経年分析!H55</f>
        <v>636</v>
      </c>
    </row>
    <row r="73" spans="1:16" x14ac:dyDescent="0.15">
      <c r="A73" s="166" t="s">
        <v>74</v>
      </c>
      <c r="B73" s="167">
        <f>基金残高に係る経年分析!F56</f>
        <v>112</v>
      </c>
      <c r="C73" s="167">
        <f>基金残高に係る経年分析!G56</f>
        <v>95</v>
      </c>
      <c r="D73" s="167">
        <f>基金残高に係る経年分析!H56</f>
        <v>62</v>
      </c>
    </row>
    <row r="74" spans="1:16" x14ac:dyDescent="0.15">
      <c r="A74" s="166" t="s">
        <v>75</v>
      </c>
      <c r="B74" s="167">
        <f>基金残高に係る経年分析!F57</f>
        <v>720</v>
      </c>
      <c r="C74" s="167">
        <f>基金残高に係る経年分析!G57</f>
        <v>570</v>
      </c>
      <c r="D74" s="167">
        <f>基金残高に係る経年分析!H57</f>
        <v>342</v>
      </c>
    </row>
  </sheetData>
  <sheetProtection algorithmName="SHA-512" hashValue="arxO1xAUr0w8bUEddsrMb6Otk/uKiR7aaZ7orahMV2xRzdIXsi2zEIDJ/1VW/u/gc6BtaIxOuj19MWlONQWNGw==" saltValue="g2JMIfePZwtQL0kMKbTC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三好　真也</cp:lastModifiedBy>
  <cp:lastPrinted>2026-03-16T02:12:26Z</cp:lastPrinted>
  <dcterms:created xsi:type="dcterms:W3CDTF">2026-02-26T10:09:31Z</dcterms:created>
  <dcterms:modified xsi:type="dcterms:W3CDTF">2026-09-08T01:31:35Z</dcterms:modified>
  <cp:category/>
</cp:coreProperties>
</file>