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dln0907\Desktop\財政\財政公表関係\財政状況資料収集\R05年度決算公表分(R7.3.6_ﾀﾞｳﾝﾛｰﾄﾞ)\第2回目(R7.8.25_ﾀﾞｳﾝﾛｰﾄﾞ)\"/>
    </mc:Choice>
  </mc:AlternateContent>
  <xr:revisionPtr revIDLastSave="0" documentId="13_ncr:1_{4AA9FCB2-BEA2-4C00-8BFA-3C910FFB14F8}" xr6:coauthVersionLast="47" xr6:coauthVersionMax="47" xr10:uidLastSave="{00000000-0000-0000-0000-000000000000}"/>
  <bookViews>
    <workbookView xWindow="-120" yWindow="-120" windowWidth="29040" windowHeight="15720"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C36" i="10"/>
  <c r="CO35" i="10"/>
  <c r="AM35" i="10"/>
  <c r="CO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BE34" i="10" s="1"/>
  <c r="BE35" i="10" s="1"/>
  <c r="BW34" i="10" s="1"/>
  <c r="BW35" i="10" s="1"/>
  <c r="BW36" i="10" s="1"/>
</calcChain>
</file>

<file path=xl/sharedStrings.xml><?xml version="1.0" encoding="utf-8"?>
<sst xmlns="http://schemas.openxmlformats.org/spreadsheetml/2006/main" count="1174" uniqueCount="572">
  <si>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</si>
  <si>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</si>
  <si>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</si>
  <si>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</si>
  <si>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</si>
  <si>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</si>
  <si>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</si>
  <si>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</si>
  <si>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</si>
  <si>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</si>
  <si>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</si>
  <si>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</si>
  <si>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</si>
  <si>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</si>
  <si>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</si>
  <si>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</si>
  <si>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</si>
  <si>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</si>
  <si>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</si>
  <si>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</si>
  <si>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</si>
  <si>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</si>
  <si>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</si>
  <si>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</si>
  <si>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</si>
  <si>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</si>
  <si>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</si>
  <si>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</si>
  <si>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</si>
  <si>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</si>
  <si>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</si>
  <si>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</si>
  <si>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</si>
  <si>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</si>
  <si>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</si>
  <si>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</si>
  <si>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</si>
  <si>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</si>
  <si>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</si>
  <si>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</si>
  <si>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</si>
  <si>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</si>
  <si>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</si>
  <si>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</si>
  <si>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</si>
  <si>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</si>
  <si>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</si>
  <si>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</si>
  <si>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</si>
  <si>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</si>
  <si>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</si>
  <si>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</si>
  <si>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</si>
  <si>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</si>
  <si>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</si>
  <si>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</si>
  <si>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</si>
  <si>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</si>
  <si>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</si>
  <si>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</si>
  <si>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</si>
  <si>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</si>
  <si>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</si>
  <si>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</si>
  <si>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</si>
  <si>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</si>
  <si>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</si>
  <si>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</si>
  <si>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</si>
  <si>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</si>
  <si>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</si>
  <si>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</si>
  <si>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</si>
  <si>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</si>
  <si>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</si>
  <si>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</si>
  <si>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</si>
  <si>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</si>
  <si>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</si>
  <si>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</si>
  <si>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</si>
  <si>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</si>
  <si>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</si>
  <si>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</si>
  <si>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</si>
  <si>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</si>
  <si>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</si>
  <si>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</si>
  <si>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</si>
  <si>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</si>
  <si>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</si>
  <si>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</si>
  <si>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</si>
  <si>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</si>
  <si>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直島町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</si>
  <si>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</si>
  <si>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</si>
  <si>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</si>
  <si>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</si>
  <si>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</si>
  <si>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</si>
  <si>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</si>
  <si>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</si>
  <si>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</si>
  <si>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</si>
  <si>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</si>
  <si>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</si>
  <si>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</si>
  <si>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</si>
  <si>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</si>
  <si>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</si>
  <si>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</si>
  <si>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</si>
  <si>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</si>
  <si>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</si>
  <si>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</si>
  <si>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</si>
  <si>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</si>
  <si>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</si>
  <si>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</si>
  <si>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</si>
  <si>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</si>
  <si>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</si>
  <si>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</si>
  <si>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</si>
  <si>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</si>
  <si>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</si>
  <si>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</si>
  <si>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</si>
  <si>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</si>
  <si>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</si>
  <si>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</si>
  <si>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</si>
  <si>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</si>
  <si>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</si>
  <si>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</si>
  <si>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</si>
  <si>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</si>
  <si>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</si>
  <si>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</si>
  <si>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</si>
  <si>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</si>
  <si>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</si>
  <si>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</si>
  <si>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</si>
  <si>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</si>
  <si>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</si>
  <si>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</si>
  <si>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</si>
  <si>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</si>
  <si>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</si>
  <si>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</si>
  <si>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</si>
  <si>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</si>
  <si>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</si>
  <si>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</si>
  <si>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</si>
  <si>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</si>
  <si>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</si>
  <si>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</si>
  <si>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</si>
  <si>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</si>
  <si>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</si>
  <si>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</si>
  <si>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</si>
  <si>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</si>
  <si>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</si>
  <si>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</si>
  <si>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</si>
  <si>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</si>
  <si>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</si>
  <si>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</si>
  <si>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</si>
  <si>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</si>
  <si>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</si>
  <si>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</si>
  <si>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</si>
  <si>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</si>
  <si>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</si>
  <si>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</si>
  <si>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</si>
  <si>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</si>
  <si>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</si>
  <si>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</si>
  <si>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</si>
  <si>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</si>
  <si>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</si>
  <si>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</si>
  <si>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</si>
  <si>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</si>
  <si>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</si>
  <si>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</si>
  <si>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</si>
  <si>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</si>
  <si>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</si>
  <si>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</si>
  <si>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</si>
  <si>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</si>
  <si>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</si>
  <si>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</si>
  <si>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</si>
  <si>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</si>
  <si>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</si>
  <si>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香川県直島町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</si>
  <si>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</si>
  <si>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</si>
  <si>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</si>
  <si>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</si>
  <si>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</si>
  <si>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</si>
  <si>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</si>
  <si>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</si>
  <si>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</si>
  <si>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</si>
  <si>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</si>
  <si>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</si>
  <si>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</si>
  <si>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</si>
  <si>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</si>
  <si>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</si>
  <si>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</si>
  <si>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</si>
  <si>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</si>
  <si>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</si>
  <si>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</si>
  <si>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</si>
  <si>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</si>
  <si>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</si>
  <si>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</si>
  <si>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</si>
  <si>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</si>
  <si>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</si>
  <si>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</si>
  <si>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</si>
  <si>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</si>
  <si>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</si>
  <si>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</si>
  <si>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</si>
  <si>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</si>
  <si>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</si>
  <si>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</si>
  <si>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</si>
  <si>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</si>
  <si>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</si>
  <si>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</si>
  <si>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</si>
  <si>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</si>
  <si>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</si>
  <si>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</si>
  <si>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</si>
  <si>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</si>
  <si>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</si>
  <si>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</si>
  <si>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</si>
  <si>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</si>
  <si>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</si>
  <si>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</si>
  <si>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</si>
  <si>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</si>
  <si>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</si>
  <si>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</si>
  <si>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</si>
  <si>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</si>
  <si>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</si>
  <si>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</si>
  <si>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</si>
  <si>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</si>
  <si>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</si>
  <si>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</si>
  <si>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</si>
  <si>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</si>
  <si>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</si>
  <si>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</si>
  <si>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</si>
  <si>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</si>
  <si>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</si>
  <si>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</si>
  <si>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</si>
  <si>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</si>
  <si>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</si>
  <si>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</si>
  <si>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</si>
  <si>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</si>
  <si>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</si>
  <si>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</si>
  <si>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</si>
  <si>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</si>
  <si>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</si>
  <si>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</si>
  <si>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</si>
  <si>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</si>
  <si>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</si>
  <si>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</si>
  <si>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</si>
  <si>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</si>
  <si>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</si>
  <si>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</si>
  <si>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</si>
  <si>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</si>
  <si>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</si>
  <si>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</si>
  <si>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</si>
  <si>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</si>
  <si>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</si>
  <si>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</si>
  <si>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</si>
  <si>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</si>
  <si>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</si>
  <si>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</si>
  <si>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</si>
  <si>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</si>
  <si>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</si>
  <si>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</si>
  <si>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</si>
  <si>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</si>
  <si>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</si>
  <si>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</si>
  <si>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</si>
  <si>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</si>
  <si>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</si>
  <si>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</si>
  <si>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</si>
  <si>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</si>
  <si>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</si>
  <si>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</si>
  <si>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</si>
  <si>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</si>
  <si>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</si>
  <si>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</si>
  <si>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</si>
  <si>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</si>
  <si>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</si>
  <si>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</si>
  <si>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</si>
  <si>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</si>
  <si>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</si>
  <si>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</si>
  <si>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</si>
  <si>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</si>
  <si>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</si>
  <si>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</si>
  <si>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</si>
  <si>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</si>
  <si>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</si>
  <si>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</si>
  <si>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</si>
  <si>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</si>
  <si>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</si>
  <si>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</si>
  <si>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</si>
  <si>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</si>
  <si>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</si>
  <si>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</si>
  <si>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</si>
  <si>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香川県直島町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</si>
  <si>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</si>
  <si>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</si>
  <si>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</si>
  <si>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</si>
  <si>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</si>
  <si>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</si>
  <si>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</si>
  <si>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</si>
  <si>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</si>
  <si>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</si>
  <si>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</si>
  <si>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</si>
  <si>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</si>
  <si>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</si>
  <si>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</si>
  <si>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</si>
  <si>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</si>
  <si>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</si>
  <si>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</si>
  <si>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</si>
  <si>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</si>
  <si>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</si>
  <si>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</si>
  <si>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</si>
  <si>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</si>
  <si>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</si>
  <si>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</si>
  <si>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</si>
  <si>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</si>
  <si>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</si>
  <si>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</si>
  <si>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</si>
  <si>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</si>
  <si>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</si>
  <si>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</si>
  <si>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</si>
  <si>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</si>
  <si>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簡易水道事業会計</t>
    <phoneticPr fontId="5"/>
  </si>
  <si>
    <t>法適用企業</t>
    <phoneticPr fontId="5"/>
  </si>
  <si>
    <t>下水道事業特別会計</t>
    <phoneticPr fontId="5"/>
  </si>
  <si>
    <t>法非適用企業</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</si>
  <si>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</si>
  <si>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</si>
  <si>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</si>
  <si>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</si>
  <si>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</si>
  <si>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</si>
  <si>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</si>
  <si>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</si>
  <si>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</si>
  <si>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</si>
  <si>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</si>
  <si>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</si>
  <si>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</si>
  <si>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</si>
  <si>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</si>
  <si>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</si>
  <si>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</si>
  <si>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</si>
  <si>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</si>
  <si>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</si>
  <si>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</si>
  <si>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</si>
  <si>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</si>
  <si>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</si>
  <si>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</si>
  <si>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</si>
  <si>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</si>
  <si>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</si>
  <si>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</si>
  <si>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</si>
  <si>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</si>
  <si>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</si>
  <si>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</si>
  <si>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</si>
  <si>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</si>
  <si>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</si>
  <si>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</si>
  <si>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</si>
  <si>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</si>
  <si>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</si>
  <si>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</si>
  <si>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</si>
  <si>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</si>
  <si>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</si>
  <si>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</si>
  <si>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</si>
  <si>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</si>
  <si>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</si>
  <si>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</si>
  <si>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</si>
  <si>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</si>
  <si>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</si>
  <si>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</si>
  <si>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</si>
  <si>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</si>
  <si>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</si>
  <si>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</si>
  <si>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</si>
  <si>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</si>
  <si>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</si>
  <si>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</si>
  <si>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</si>
  <si>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</si>
  <si>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</si>
  <si>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</si>
  <si>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</si>
  <si>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</si>
  <si>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</si>
  <si>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</si>
  <si>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</si>
  <si>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</si>
  <si>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</si>
  <si>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</si>
  <si>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</si>
  <si>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</si>
  <si>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</si>
  <si>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</si>
  <si>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</si>
  <si>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</si>
  <si>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</si>
  <si>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</si>
  <si>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</si>
  <si>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</si>
  <si>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</si>
  <si>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</si>
  <si>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</si>
  <si>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</si>
  <si>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</si>
  <si>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</si>
  <si>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</si>
  <si>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</si>
  <si>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</si>
  <si>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</si>
  <si>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</si>
  <si>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</si>
  <si>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</si>
  <si>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</si>
  <si>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</si>
  <si>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</si>
  <si>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</si>
  <si>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</si>
  <si>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</si>
  <si>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</si>
  <si>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</si>
  <si>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</si>
  <si>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</si>
  <si>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</si>
  <si>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</si>
  <si>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</si>
  <si>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</si>
  <si>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</si>
  <si>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</si>
  <si>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</si>
  <si>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</si>
  <si>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</si>
  <si>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</si>
  <si>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</si>
  <si>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</si>
  <si>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</si>
  <si>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</si>
  <si>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</si>
  <si>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</si>
  <si>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</si>
  <si>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</si>
  <si>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</si>
  <si>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</si>
  <si>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</si>
  <si>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</si>
  <si>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</si>
  <si>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</si>
  <si>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</si>
  <si>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</si>
  <si>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</si>
  <si>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</si>
  <si>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</si>
  <si>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</si>
  <si>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8.68</t>
  </si>
  <si>
    <t>▲ 0.89</t>
  </si>
  <si>
    <t>▲ 0.50</t>
  </si>
  <si>
    <t>▲ 0.57</t>
  </si>
  <si>
    <t>簡易水道事業会計</t>
  </si>
  <si>
    <t>一般会計</t>
  </si>
  <si>
    <t>宅地造成事業特別会計</t>
  </si>
  <si>
    <t>国民健康保険事業特別会計</t>
  </si>
  <si>
    <t>診療所事業特別会計</t>
  </si>
  <si>
    <t>介護保険事業特別会計</t>
  </si>
  <si>
    <t>下水道事業特別会計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</si>
  <si>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</si>
  <si>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</si>
  <si>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</si>
  <si>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</si>
  <si>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</si>
  <si>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</si>
  <si>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</si>
  <si>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</si>
  <si>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まちづくり基金</t>
    <rPh sb="5" eb="7">
      <t>キキン</t>
    </rPh>
    <phoneticPr fontId="10"/>
  </si>
  <si>
    <t>教育施設建設整備基金</t>
    <rPh sb="0" eb="2">
      <t>キョウイク</t>
    </rPh>
    <rPh sb="2" eb="4">
      <t>シセツ</t>
    </rPh>
    <rPh sb="4" eb="6">
      <t>ケンセツ</t>
    </rPh>
    <rPh sb="6" eb="8">
      <t>セイビ</t>
    </rPh>
    <rPh sb="8" eb="10">
      <t>キキン</t>
    </rPh>
    <phoneticPr fontId="10"/>
  </si>
  <si>
    <t>地域振興基金</t>
    <rPh sb="0" eb="2">
      <t>チイキ</t>
    </rPh>
    <rPh sb="2" eb="4">
      <t>シンコウ</t>
    </rPh>
    <rPh sb="4" eb="6">
      <t>キキン</t>
    </rPh>
    <phoneticPr fontId="10"/>
  </si>
  <si>
    <t>生活環境施設整備基金</t>
    <phoneticPr fontId="10"/>
  </si>
  <si>
    <t>-</t>
    <phoneticPr fontId="2"/>
  </si>
  <si>
    <t>香川県市町総合事務組合</t>
    <rPh sb="0" eb="3">
      <t>カガワケン</t>
    </rPh>
    <rPh sb="3" eb="5">
      <t>シチョウ</t>
    </rPh>
    <rPh sb="5" eb="7">
      <t>ソウゴウ</t>
    </rPh>
    <rPh sb="7" eb="9">
      <t>ジム</t>
    </rPh>
    <rPh sb="9" eb="11">
      <t>クミアイ</t>
    </rPh>
    <phoneticPr fontId="2"/>
  </si>
  <si>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</si>
  <si>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2"/>
  </si>
  <si>
    <t>診療所減債基金</t>
    <rPh sb="0" eb="3">
      <t>シンリョウジョ</t>
    </rPh>
    <rPh sb="3" eb="5">
      <t>ゲンサイ</t>
    </rPh>
    <rPh sb="5" eb="7">
      <t>キキン</t>
    </rPh>
    <phoneticPr fontId="1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</si>
  <si>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</si>
  <si>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</si>
  <si>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</si>
  <si>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これまでの町の方針として起債抑制施策を行ってきたため、将来負担比率は下回っている。また、有形固定資産減価償却率は、公共施設の更新、改修等を行ってきたことにより、類似団体・全国平均・香川県平均より低い水準にある。今後も公共施設個別施設計画に基づき、施設の老朽化対策に取り組み、現在の水準を維持す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</si>
  <si>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</si>
  <si>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</si>
  <si>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</si>
  <si>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</si>
  <si>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</si>
  <si>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</si>
  <si>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が、類似団体内平均値を上回っている。主な原因は平成29・30年度から「町民会館整備事業」「一般廃棄物処理事業」の償還が開始したことであり、平成30年度から上昇し、令和６年度に公債費のピークを迎える。これまでの町の方針として起債抑制施策を行ってきたこと、交付税措置のある有利なもののみの発行に限定してきたことにより将来負担比率は下回っている。今後も、将来に多額の負担を残すことのないよう適正な基金管理と、健全な財政運営に努める。</t>
    <rPh sb="85" eb="87">
      <t>ジョウショウ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</si>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</sst>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A1201E8-3276-4A79-9175-E5DA16F4F2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330026</c:v>
                </c:pt>
                <c:pt idx="3">
                  <c:v>278179</c:v>
                </c:pt>
                <c:pt idx="4">
                  <c:v>283153</c:v>
                </c:pt>
              </c:numCache>
            </c:numRef>
          </c:val>
          <c:smooth val="0"/>
          <c:extLst>
            <c:ext xmlns:c16="http://schemas.microsoft.com/office/drawing/2014/chart" uri="{C3380CC4-5D6E-409C-BE32-E72D297353CC}">
              <c16:uniqueId val="{00000000-1484-4C34-A48B-9EA6AAD6C6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177319</c:v>
                </c:pt>
                <c:pt idx="1">
                  <c:v>189628</c:v>
                </c:pt>
                <c:pt idx="2">
                  <c:v>234253</c:v>
                </c:pt>
                <c:pt idx="3">
                  <c:v>158157</c:v>
                </c:pt>
                <c:pt idx="4">
                  <c:v>154007</c:v>
                </c:pt>
              </c:numCache>
            </c:numRef>
          </c:val>
          <c:smooth val="0"/>
          <c:extLst>
            <c:ext xmlns:c16="http://schemas.microsoft.com/office/drawing/2014/chart" uri="{C3380CC4-5D6E-409C-BE32-E72D297353CC}">
              <c16:uniqueId val="{00000001-1484-4C34-A48B-9EA6AAD6C64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10.16</c:v>
                </c:pt>
                <c:pt idx="1">
                  <c:v>10.84</c:v>
                </c:pt>
                <c:pt idx="2">
                  <c:v>8.85</c:v>
                </c:pt>
                <c:pt idx="3">
                  <c:v>9.75</c:v>
                </c:pt>
                <c:pt idx="4">
                  <c:v>9.59</c:v>
                </c:pt>
              </c:numCache>
            </c:numRef>
          </c:val>
          <c:extLst>
            <c:ext xmlns:c16="http://schemas.microsoft.com/office/drawing/2014/chart" uri="{C3380CC4-5D6E-409C-BE32-E72D297353CC}">
              <c16:uniqueId val="{00000000-CF4B-4BB0-B8C1-86DC43AF2A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44.27</c:v>
                </c:pt>
                <c:pt idx="1">
                  <c:v>41.57</c:v>
                </c:pt>
                <c:pt idx="2">
                  <c:v>37.31</c:v>
                </c:pt>
                <c:pt idx="3">
                  <c:v>36.76</c:v>
                </c:pt>
                <c:pt idx="4">
                  <c:v>36.57</c:v>
                </c:pt>
              </c:numCache>
            </c:numRef>
          </c:val>
          <c:extLst>
            <c:ext xmlns:c16="http://schemas.microsoft.com/office/drawing/2014/chart" uri="{C3380CC4-5D6E-409C-BE32-E72D297353CC}">
              <c16:uniqueId val="{00000001-CF4B-4BB0-B8C1-86DC43AF2A7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-8.68</c:v>
                </c:pt>
                <c:pt idx="1">
                  <c:v>2.1800000000000002</c:v>
                </c:pt>
                <c:pt idx="2">
                  <c:v>-0.89</c:v>
                </c:pt>
                <c:pt idx="3">
                  <c:v>-0.5</c:v>
                </c:pt>
                <c:pt idx="4">
                  <c:v>-0.56999999999999995</c:v>
                </c:pt>
              </c:numCache>
            </c:numRef>
          </c:val>
          <c:smooth val="0"/>
          <c:extLst>
            <c:ext xmlns:c16="http://schemas.microsoft.com/office/drawing/2014/chart" uri="{C3380CC4-5D6E-409C-BE32-E72D297353CC}">
              <c16:uniqueId val="{00000002-CF4B-4BB0-B8C1-86DC43AF2A7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BFA-4245-B502-2047E2A3CB0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BFA-4245-B502-2047E2A3CB0A}"/>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0.04</c:v>
                </c:pt>
                <c:pt idx="4">
                  <c:v>#N/A</c:v>
                </c:pt>
                <c:pt idx="5">
                  <c:v>0.04</c:v>
                </c:pt>
                <c:pt idx="6">
                  <c:v>#N/A</c:v>
                </c:pt>
                <c:pt idx="7">
                  <c:v>0.15</c:v>
                </c:pt>
                <c:pt idx="8">
                  <c:v>#N/A</c:v>
                </c:pt>
                <c:pt idx="9">
                  <c:v>0.04</c:v>
                </c:pt>
              </c:numCache>
            </c:numRef>
          </c:val>
          <c:extLst>
            <c:ext xmlns:c16="http://schemas.microsoft.com/office/drawing/2014/chart" uri="{C3380CC4-5D6E-409C-BE32-E72D297353CC}">
              <c16:uniqueId val="{00000002-5BFA-4245-B502-2047E2A3CB0A}"/>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0.34</c:v>
                </c:pt>
                <c:pt idx="2">
                  <c:v>#N/A</c:v>
                </c:pt>
                <c:pt idx="3">
                  <c:v>0.01</c:v>
                </c:pt>
                <c:pt idx="4">
                  <c:v>#N/A</c:v>
                </c:pt>
                <c:pt idx="5">
                  <c:v>0</c:v>
                </c:pt>
                <c:pt idx="6">
                  <c:v>#N/A</c:v>
                </c:pt>
                <c:pt idx="7">
                  <c:v>0</c:v>
                </c:pt>
                <c:pt idx="8">
                  <c:v>#N/A</c:v>
                </c:pt>
                <c:pt idx="9">
                  <c:v>0.19</c:v>
                </c:pt>
              </c:numCache>
            </c:numRef>
          </c:val>
          <c:extLst>
            <c:ext xmlns:c16="http://schemas.microsoft.com/office/drawing/2014/chart" uri="{C3380CC4-5D6E-409C-BE32-E72D297353CC}">
              <c16:uniqueId val="{00000003-5BFA-4245-B502-2047E2A3CB0A}"/>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1.1599999999999999</c:v>
                </c:pt>
                <c:pt idx="2">
                  <c:v>#N/A</c:v>
                </c:pt>
                <c:pt idx="3">
                  <c:v>0.92</c:v>
                </c:pt>
                <c:pt idx="4">
                  <c:v>#N/A</c:v>
                </c:pt>
                <c:pt idx="5">
                  <c:v>0.83</c:v>
                </c:pt>
                <c:pt idx="6">
                  <c:v>#N/A</c:v>
                </c:pt>
                <c:pt idx="7">
                  <c:v>0.64</c:v>
                </c:pt>
                <c:pt idx="8">
                  <c:v>#N/A</c:v>
                </c:pt>
                <c:pt idx="9">
                  <c:v>0.41</c:v>
                </c:pt>
              </c:numCache>
            </c:numRef>
          </c:val>
          <c:extLst>
            <c:ext xmlns:c16="http://schemas.microsoft.com/office/drawing/2014/chart" uri="{C3380CC4-5D6E-409C-BE32-E72D297353CC}">
              <c16:uniqueId val="{00000004-5BFA-4245-B502-2047E2A3CB0A}"/>
            </c:ext>
          </c:extLst>
        </c:ser>
        <c:ser>
          <c:idx val="5"/>
          <c:order val="5"/>
          <c:tx>
            <c:strRef>
              <c:f>データシート!$A$32</c:f>
              <c:strCache>
                <c:ptCount val="1"/>
                <c:pt idx="0">
                  <c:v>診療所事業特別会計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0.42</c:v>
                </c:pt>
                <c:pt idx="2">
                  <c:v>#N/A</c:v>
                </c:pt>
                <c:pt idx="3">
                  <c:v>0.56000000000000005</c:v>
                </c:pt>
                <c:pt idx="4">
                  <c:v>#N/A</c:v>
                </c:pt>
                <c:pt idx="5">
                  <c:v>0.67</c:v>
                </c:pt>
                <c:pt idx="6">
                  <c:v>#N/A</c:v>
                </c:pt>
                <c:pt idx="7">
                  <c:v>0.82</c:v>
                </c:pt>
                <c:pt idx="8">
                  <c:v>#N/A</c:v>
                </c:pt>
                <c:pt idx="9">
                  <c:v>0.55000000000000004</c:v>
                </c:pt>
              </c:numCache>
            </c:numRef>
          </c:val>
          <c:extLst>
            <c:ext xmlns:c16="http://schemas.microsoft.com/office/drawing/2014/chart" uri="{C3380CC4-5D6E-409C-BE32-E72D297353CC}">
              <c16:uniqueId val="{00000005-5BFA-4245-B502-2047E2A3CB0A}"/>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0.27</c:v>
                </c:pt>
                <c:pt idx="2">
                  <c:v>#N/A</c:v>
                </c:pt>
                <c:pt idx="3">
                  <c:v>0.2</c:v>
                </c:pt>
                <c:pt idx="4">
                  <c:v>#N/A</c:v>
                </c:pt>
                <c:pt idx="5">
                  <c:v>0.19</c:v>
                </c:pt>
                <c:pt idx="6">
                  <c:v>#N/A</c:v>
                </c:pt>
                <c:pt idx="7">
                  <c:v>0.01</c:v>
                </c:pt>
                <c:pt idx="8">
                  <c:v>#N/A</c:v>
                </c:pt>
                <c:pt idx="9">
                  <c:v>0.78</c:v>
                </c:pt>
              </c:numCache>
            </c:numRef>
          </c:val>
          <c:extLst>
            <c:ext xmlns:c16="http://schemas.microsoft.com/office/drawing/2014/chart" uri="{C3380CC4-5D6E-409C-BE32-E72D297353CC}">
              <c16:uniqueId val="{00000006-5BFA-4245-B502-2047E2A3CB0A}"/>
            </c:ext>
          </c:extLst>
        </c:ser>
        <c:ser>
          <c:idx val="7"/>
          <c:order val="7"/>
          <c:tx>
            <c:strRef>
              <c:f>データシート!$A$34</c:f>
              <c:strCache>
                <c:ptCount val="1"/>
                <c:pt idx="0">
                  <c:v>宅地造成事業特別会計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1.51</c:v>
                </c:pt>
                <c:pt idx="2">
                  <c:v>#N/A</c:v>
                </c:pt>
                <c:pt idx="3">
                  <c:v>1.22</c:v>
                </c:pt>
                <c:pt idx="4">
                  <c:v>#N/A</c:v>
                </c:pt>
                <c:pt idx="5">
                  <c:v>0.13</c:v>
                </c:pt>
                <c:pt idx="6">
                  <c:v>#N/A</c:v>
                </c:pt>
                <c:pt idx="7">
                  <c:v>0</c:v>
                </c:pt>
                <c:pt idx="8">
                  <c:v>#N/A</c:v>
                </c:pt>
                <c:pt idx="9">
                  <c:v>0.84</c:v>
                </c:pt>
              </c:numCache>
            </c:numRef>
          </c:val>
          <c:extLst>
            <c:ext xmlns:c16="http://schemas.microsoft.com/office/drawing/2014/chart" uri="{C3380CC4-5D6E-409C-BE32-E72D297353CC}">
              <c16:uniqueId val="{00000007-5BFA-4245-B502-2047E2A3CB0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8.4</c:v>
                </c:pt>
                <c:pt idx="2">
                  <c:v>#N/A</c:v>
                </c:pt>
                <c:pt idx="3">
                  <c:v>9.01</c:v>
                </c:pt>
                <c:pt idx="4">
                  <c:v>#N/A</c:v>
                </c:pt>
                <c:pt idx="5">
                  <c:v>8.0500000000000007</c:v>
                </c:pt>
                <c:pt idx="6">
                  <c:v>#N/A</c:v>
                </c:pt>
                <c:pt idx="7">
                  <c:v>8.2200000000000006</c:v>
                </c:pt>
                <c:pt idx="8">
                  <c:v>#N/A</c:v>
                </c:pt>
                <c:pt idx="9">
                  <c:v>7.91</c:v>
                </c:pt>
              </c:numCache>
            </c:numRef>
          </c:val>
          <c:extLst>
            <c:ext xmlns:c16="http://schemas.microsoft.com/office/drawing/2014/chart" uri="{C3380CC4-5D6E-409C-BE32-E72D297353CC}">
              <c16:uniqueId val="{00000008-5BFA-4245-B502-2047E2A3CB0A}"/>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123.1</c:v>
                </c:pt>
                <c:pt idx="2">
                  <c:v>#N/A</c:v>
                </c:pt>
                <c:pt idx="3">
                  <c:v>111.1</c:v>
                </c:pt>
                <c:pt idx="4">
                  <c:v>#N/A</c:v>
                </c:pt>
                <c:pt idx="5">
                  <c:v>98.15</c:v>
                </c:pt>
                <c:pt idx="6">
                  <c:v>#N/A</c:v>
                </c:pt>
                <c:pt idx="7">
                  <c:v>89.2</c:v>
                </c:pt>
                <c:pt idx="8">
                  <c:v>#N/A</c:v>
                </c:pt>
                <c:pt idx="9">
                  <c:v>88.92</c:v>
                </c:pt>
              </c:numCache>
            </c:numRef>
          </c:val>
          <c:extLst>
            <c:ext xmlns:c16="http://schemas.microsoft.com/office/drawing/2014/chart" uri="{C3380CC4-5D6E-409C-BE32-E72D297353CC}">
              <c16:uniqueId val="{00000009-5BFA-4245-B502-2047E2A3CB0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964</c:v>
                </c:pt>
                <c:pt idx="5">
                  <c:v>536</c:v>
                </c:pt>
                <c:pt idx="8">
                  <c:v>505</c:v>
                </c:pt>
                <c:pt idx="11">
                  <c:v>497</c:v>
                </c:pt>
                <c:pt idx="14">
                  <c:v>485</c:v>
                </c:pt>
              </c:numCache>
            </c:numRef>
          </c:val>
          <c:extLst>
            <c:ext xmlns:c16="http://schemas.microsoft.com/office/drawing/2014/chart" uri="{C3380CC4-5D6E-409C-BE32-E72D297353CC}">
              <c16:uniqueId val="{00000000-B1BE-4013-957F-6CF099DD4A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1BE-4013-957F-6CF099DD4A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1BE-4013-957F-6CF099DD4A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BE-4013-957F-6CF099DD4A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195</c:v>
                </c:pt>
                <c:pt idx="3">
                  <c:v>185</c:v>
                </c:pt>
                <c:pt idx="6">
                  <c:v>224</c:v>
                </c:pt>
                <c:pt idx="9">
                  <c:v>219</c:v>
                </c:pt>
                <c:pt idx="12">
                  <c:v>200</c:v>
                </c:pt>
              </c:numCache>
            </c:numRef>
          </c:val>
          <c:extLst>
            <c:ext xmlns:c16="http://schemas.microsoft.com/office/drawing/2014/chart" uri="{C3380CC4-5D6E-409C-BE32-E72D297353CC}">
              <c16:uniqueId val="{00000004-B1BE-4013-957F-6CF099DD4A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BE-4013-957F-6CF099DD4A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BE-4013-957F-6CF099DD4A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892</c:v>
                </c:pt>
                <c:pt idx="3">
                  <c:v>472</c:v>
                </c:pt>
                <c:pt idx="6">
                  <c:v>433</c:v>
                </c:pt>
                <c:pt idx="9">
                  <c:v>465</c:v>
                </c:pt>
                <c:pt idx="12">
                  <c:v>479</c:v>
                </c:pt>
              </c:numCache>
            </c:numRef>
          </c:val>
          <c:extLst>
            <c:ext xmlns:c16="http://schemas.microsoft.com/office/drawing/2014/chart" uri="{C3380CC4-5D6E-409C-BE32-E72D297353CC}">
              <c16:uniqueId val="{00000007-B1BE-4013-957F-6CF099DD4A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123</c:v>
                </c:pt>
                <c:pt idx="2">
                  <c:v>#N/A</c:v>
                </c:pt>
                <c:pt idx="3">
                  <c:v>#N/A</c:v>
                </c:pt>
                <c:pt idx="4">
                  <c:v>121</c:v>
                </c:pt>
                <c:pt idx="5">
                  <c:v>#N/A</c:v>
                </c:pt>
                <c:pt idx="6">
                  <c:v>#N/A</c:v>
                </c:pt>
                <c:pt idx="7">
                  <c:v>152</c:v>
                </c:pt>
                <c:pt idx="8">
                  <c:v>#N/A</c:v>
                </c:pt>
                <c:pt idx="9">
                  <c:v>#N/A</c:v>
                </c:pt>
                <c:pt idx="10">
                  <c:v>187</c:v>
                </c:pt>
                <c:pt idx="11">
                  <c:v>#N/A</c:v>
                </c:pt>
                <c:pt idx="12">
                  <c:v>#N/A</c:v>
                </c:pt>
                <c:pt idx="13">
                  <c:v>194</c:v>
                </c:pt>
                <c:pt idx="14">
                  <c:v>#N/A</c:v>
                </c:pt>
              </c:numCache>
            </c:numRef>
          </c:val>
          <c:smooth val="0"/>
          <c:extLst>
            <c:ext xmlns:c16="http://schemas.microsoft.com/office/drawing/2014/chart" uri="{C3380CC4-5D6E-409C-BE32-E72D297353CC}">
              <c16:uniqueId val="{00000008-B1BE-4013-957F-6CF099DD4A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3761</c:v>
                </c:pt>
                <c:pt idx="5">
                  <c:v>3489</c:v>
                </c:pt>
                <c:pt idx="8">
                  <c:v>3266</c:v>
                </c:pt>
                <c:pt idx="11">
                  <c:v>2817</c:v>
                </c:pt>
                <c:pt idx="14">
                  <c:v>2365</c:v>
                </c:pt>
              </c:numCache>
            </c:numRef>
          </c:val>
          <c:extLst>
            <c:ext xmlns:c16="http://schemas.microsoft.com/office/drawing/2014/chart" uri="{C3380CC4-5D6E-409C-BE32-E72D297353CC}">
              <c16:uniqueId val="{00000000-0944-49A3-B1B0-4BD565205D4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59</c:v>
                </c:pt>
                <c:pt idx="5">
                  <c:v>7</c:v>
                </c:pt>
                <c:pt idx="8">
                  <c:v>5</c:v>
                </c:pt>
                <c:pt idx="11">
                  <c:v>4</c:v>
                </c:pt>
                <c:pt idx="14">
                  <c:v>2</c:v>
                </c:pt>
              </c:numCache>
            </c:numRef>
          </c:val>
          <c:extLst>
            <c:ext xmlns:c16="http://schemas.microsoft.com/office/drawing/2014/chart" uri="{C3380CC4-5D6E-409C-BE32-E72D297353CC}">
              <c16:uniqueId val="{00000001-0944-49A3-B1B0-4BD565205D4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1969</c:v>
                </c:pt>
                <c:pt idx="5">
                  <c:v>1756</c:v>
                </c:pt>
                <c:pt idx="8">
                  <c:v>1902</c:v>
                </c:pt>
                <c:pt idx="11">
                  <c:v>1772</c:v>
                </c:pt>
                <c:pt idx="14">
                  <c:v>1596</c:v>
                </c:pt>
              </c:numCache>
            </c:numRef>
          </c:val>
          <c:extLst>
            <c:ext xmlns:c16="http://schemas.microsoft.com/office/drawing/2014/chart" uri="{C3380CC4-5D6E-409C-BE32-E72D297353CC}">
              <c16:uniqueId val="{00000002-0944-49A3-B1B0-4BD565205D4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44-49A3-B1B0-4BD565205D4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44-49A3-B1B0-4BD565205D4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44-49A3-B1B0-4BD565205D4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92</c:v>
                </c:pt>
                <c:pt idx="3">
                  <c:v>94</c:v>
                </c:pt>
                <c:pt idx="6">
                  <c:v>74</c:v>
                </c:pt>
                <c:pt idx="9">
                  <c:v>62</c:v>
                </c:pt>
                <c:pt idx="12">
                  <c:v>45</c:v>
                </c:pt>
              </c:numCache>
            </c:numRef>
          </c:val>
          <c:extLst>
            <c:ext xmlns:c16="http://schemas.microsoft.com/office/drawing/2014/chart" uri="{C3380CC4-5D6E-409C-BE32-E72D297353CC}">
              <c16:uniqueId val="{00000006-0944-49A3-B1B0-4BD565205D4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944-49A3-B1B0-4BD565205D4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2008</c:v>
                </c:pt>
                <c:pt idx="3">
                  <c:v>1859</c:v>
                </c:pt>
                <c:pt idx="6">
                  <c:v>1682</c:v>
                </c:pt>
                <c:pt idx="9">
                  <c:v>1498</c:v>
                </c:pt>
                <c:pt idx="12">
                  <c:v>1334</c:v>
                </c:pt>
              </c:numCache>
            </c:numRef>
          </c:val>
          <c:extLst>
            <c:ext xmlns:c16="http://schemas.microsoft.com/office/drawing/2014/chart" uri="{C3380CC4-5D6E-409C-BE32-E72D297353CC}">
              <c16:uniqueId val="{00000008-0944-49A3-B1B0-4BD565205D4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944-49A3-B1B0-4BD565205D4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3429</c:v>
                </c:pt>
                <c:pt idx="3">
                  <c:v>3213</c:v>
                </c:pt>
                <c:pt idx="6">
                  <c:v>3071</c:v>
                </c:pt>
                <c:pt idx="9">
                  <c:v>2646</c:v>
                </c:pt>
                <c:pt idx="12">
                  <c:v>2196</c:v>
                </c:pt>
              </c:numCache>
            </c:numRef>
          </c:val>
          <c:extLst>
            <c:ext xmlns:c16="http://schemas.microsoft.com/office/drawing/2014/chart" uri="{C3380CC4-5D6E-409C-BE32-E72D297353CC}">
              <c16:uniqueId val="{0000000A-0944-49A3-B1B0-4BD565205D4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944-49A3-B1B0-4BD565205D4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798</c:v>
                </c:pt>
                <c:pt idx="1">
                  <c:v>772</c:v>
                </c:pt>
                <c:pt idx="2">
                  <c:v>764</c:v>
                </c:pt>
              </c:numCache>
            </c:numRef>
          </c:val>
          <c:extLst>
            <c:ext xmlns:c16="http://schemas.microsoft.com/office/drawing/2014/chart" uri="{C3380CC4-5D6E-409C-BE32-E72D297353CC}">
              <c16:uniqueId val="{00000000-A4DB-4634-8521-D293049DAE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136</c:v>
                </c:pt>
                <c:pt idx="1">
                  <c:v>112</c:v>
                </c:pt>
                <c:pt idx="2">
                  <c:v>95</c:v>
                </c:pt>
              </c:numCache>
            </c:numRef>
          </c:val>
          <c:extLst>
            <c:ext xmlns:c16="http://schemas.microsoft.com/office/drawing/2014/chart" uri="{C3380CC4-5D6E-409C-BE32-E72D297353CC}">
              <c16:uniqueId val="{00000001-A4DB-4634-8521-D293049DAE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824</c:v>
                </c:pt>
                <c:pt idx="1">
                  <c:v>720</c:v>
                </c:pt>
                <c:pt idx="2">
                  <c:v>570</c:v>
                </c:pt>
              </c:numCache>
            </c:numRef>
          </c:val>
          <c:extLst>
            <c:ext xmlns:c16="http://schemas.microsoft.com/office/drawing/2014/chart" uri="{C3380CC4-5D6E-409C-BE32-E72D297353CC}">
              <c16:uniqueId val="{00000002-A4DB-4634-8521-D293049DAE5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{940ACDCC-3B1F-4959-AB12-ABE75C2EC325}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D80-4B39-B6BF-62E163F1E7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{679FD01E-BB75-4726-BA03-73EC64AC3570}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D80-4B39-B6BF-62E163F1E7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{CDE0AC3D-EACD-4E24-90A4-4FB7F67AF355}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D80-4B39-B6BF-62E163F1E7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{39B4AE96-2C2C-4601-8286-D60F83FE716D}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D80-4B39-B6BF-62E163F1E7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{1DE29D6C-61A5-4FDA-A9BE-00D870C65032}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D80-4B39-B6BF-62E163F1E79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{10DE424B-553F-4226-B9BF-730192666A2B}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D80-4B39-B6BF-62E163F1E79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{BD867BD5-3103-4F31-865D-202BFB717150}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D80-4B39-B6BF-62E163F1E79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{61E49EAB-D747-4326-B193-A6963D4C1F53}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D80-4B39-B6BF-62E163F1E79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{3D8BBF47-A50B-4A9C-B2A8-8333F01F1217}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D80-4B39-B6BF-62E163F1E7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c:v>
                </c:pt>
                <c:pt idx="8">
                  <c:v>51</c:v>
                </c:pt>
                <c:pt idx="16">
                  <c:v>50.1</c:v>
                </c:pt>
                <c:pt idx="24">
                  <c:v>50.7</c:v>
                </c:pt>
                <c:pt idx="32">
                  <c:v>51.8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D80-4B39-B6BF-62E163F1E79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{FF700710-796B-4E27-8B51-B892175A47D4}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D80-4B39-B6BF-62E163F1E79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{7B31766D-D349-4ADA-8A23-78853F6DDC65}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D80-4B39-B6BF-62E163F1E7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{8F0B693D-6153-4487-8F27-66F7571360C6}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D80-4B39-B6BF-62E163F1E7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{47D31479-9901-4DE3-A4EC-2438B0B70389}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D80-4B39-B6BF-62E163F1E7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{DB95A324-B3F6-45EE-B9C6-A2882ECCFFC8}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D80-4B39-B6BF-62E163F1E79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{7CA2AC1E-38B4-4CE3-9DA5-EFD82446FCD6}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D80-4B39-B6BF-62E163F1E79B}"/>
                </c:ext>
              </c:extLst>
            </c:dLbl>
            <c:dLbl>
              <c:idx val="16"/>
              <c:layout>
                <c:manualLayout>
                  <c:x val="-4.5538669966447953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{7DC4DF32-8D05-4B45-978E-1BD7A6E0B82C}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D80-4B39-B6BF-62E163F1E79B}"/>
                </c:ext>
              </c:extLst>
            </c:dLbl>
            <c:dLbl>
              <c:idx val="24"/>
              <c:layout>
                <c:manualLayout>
                  <c:x val="-1.849283133402043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{D1910C10-B810-40FB-8B03-69784FDB8A4F}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D80-4B39-B6BF-62E163F1E79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{747AED64-0DEB-4214-B279-13F7451292C9}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D80-4B39-B6BF-62E163F1E7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62.9</c:v>
                </c:pt>
                <c:pt idx="24">
                  <c:v>62.9</c:v>
                </c:pt>
                <c:pt idx="32">
                  <c:v>64.3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D80-4B39-B6BF-62E163F1E79B}"/>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{A7DB39EB-38D7-43EF-A00D-D09BC354FA9E}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E0E-4A60-91F7-A773EE4C98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{23C73E97-A42B-441A-9DC7-5B2C29A6DB51}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0E-4A60-91F7-A773EE4C98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{49A10F53-87FE-434A-9032-A3D241BDAB06}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0E-4A60-91F7-A773EE4C98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{E36A633F-00E8-41B0-B066-31BCE4B4C375}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0E-4A60-91F7-A773EE4C98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{F7EDBC60-DB67-4D75-AFF6-2792906993C4}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0E-4A60-91F7-A773EE4C988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{1AE393BD-335A-4D55-91E0-57EE090A48AC}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E0E-4A60-91F7-A773EE4C988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{01E9B0CD-5CEB-43B7-BCCE-C832DCF975A4}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E0E-4A60-91F7-A773EE4C988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{8C3E0126-206B-4AC6-BE4B-8B1E3F686D97}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E0E-4A60-91F7-A773EE4C988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{3C8ACFB4-C70C-49A8-B5BE-4CC3CC7F3B23}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E0E-4A60-91F7-A773EE4C98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8.6999999999999993</c:v>
                </c:pt>
                <c:pt idx="16">
                  <c:v>9</c:v>
                </c:pt>
                <c:pt idx="24">
                  <c:v>9.6999999999999993</c:v>
                </c:pt>
                <c:pt idx="32">
                  <c:v>10.9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E0E-4A60-91F7-A773EE4C988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{E334B217-93A9-43D1-B470-F8A4FCC6E6F9}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E0E-4A60-91F7-A773EE4C988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{161BBDEF-A5B8-4127-9E83-A5B4403BB478}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0E-4A60-91F7-A773EE4C98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{A8F8454F-C8A6-4710-84E8-2D706C032F55}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0E-4A60-91F7-A773EE4C98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{B46A5BBC-8A38-4DD9-A6C5-0BC308512927}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0E-4A60-91F7-A773EE4C98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{7CD1E23A-1D24-4DE2-9A86-3A0420EFE63C}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0E-4A60-91F7-A773EE4C9883}"/>
                </c:ext>
              </c:extLst>
            </c:dLbl>
            <c:dLbl>
              <c:idx val="8"/>
              <c:layout>
                <c:manualLayout>
                  <c:x val="-1.8235628084250128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{9C4D0EB6-1A1C-4456-B101-BF481DDE392A}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E0E-4A60-91F7-A773EE4C988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{509869AF-5E0C-46D4-B942-0C450F7850C6}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E0E-4A60-91F7-A773EE4C988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{3158A6A2-F330-42CD-A239-5940EE6315CC}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E0E-4A60-91F7-A773EE4C988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{40B35C0A-59FF-45A1-A43A-96122F4D5CA8}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E0E-4A60-91F7-A773EE4C98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E0E-4A60-91F7-A773EE4C9883}"/>
            </c:ext>
          </c:extLst>
        </c:ser>
        <c:dLbls>
          <c:showLegendKey val="0"/>
          <c:showVal val="1"/>
          <c:showCatName val="0"/>
          <c:showSerName val="0"/>
          <c:showPercent val="0"/>
          <c:showBubbleSize val="0"/>
        </c:dLbls>
        <c:axId val="84219776"/>
        <c:axId val="84234240"/>
      </c:scatterChart>
      <c:valAx>
        <c:axId val="84219776"/>
        <c:scaling>
          <c:orientation val="maxMin"/>
          <c:max val="6.8"/>
          <c:min val="5.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香川県直島町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元利償還金等</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算入公債費等の値は前年度と比較し、ほぼ同額となっている。今後も地方債抑制施策として、地方債残高を今以上増やさないことと、交付税措置のある有利なもののみの発行に限定する。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満期一括償還地方債は発行していない。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香川県直島町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現在高は確実に減少しているものの、元金償還額の増加に伴い財政調整基金を充当しているため、充当可能財源等も減少している。将来負担比率は算出されていない。今後も、地方債残高を減少させていく予定ではあるが、町債の元金償還額の増加に伴う充当可能基金の減少が見込まれているため、指標の悪化が懸念される。行財政改革を推進し、一層の行政の効率化を図っていくことで、比率が悪化することのないよう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香川県直島町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となっており、財政調整基金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公共施設等の老朽化対策などの経費が増大していくことや公債費が令和６年度にピークを迎えることから、決算状況等を踏まえ、可能な範囲で積み立てることとしている。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まちづくり基金：まちづくり整備の推進</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教育施設建設整備基金：教育施設整備の推進</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生活環境施設整備基金：生活環境施設整備の推進</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診療所減債基金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診療所財政の健全な運営の推進</a:t>
          </a:r>
          <a:r>
            <a:rPr kumimoji="1" lang="ja-JP" altLang="ja-JP" sz="1100" b="0" i="0" u="none" strike="noStrike" kern="0" cap="none" spc="0" normalizeH="0" baseline="0" noProof="0">
              <a:ln>
                <a:noFill/>
              </a:ln>
              <a:solidFill>
                <a:prstClr val="black"/>
              </a:solidFill>
              <a:effectLst/>
              <a:uLnTx/>
              <a:uFillTx/>
              <a:latin typeface="+mn-lt"/>
              <a:ea typeface="+mn-ea"/>
              <a:cs typeface="+mn-cs"/>
            </a:rPr>
            <a:t>　　　　　</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まちづくり基金：まちづくり整備の推進のため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取り崩しした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ことによる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教育施設建設整備基金：教育施設整備の推進のため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取り崩しした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ことによる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生活環境施設整備基金：生活環境施設整備の推進のため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取り崩しした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ことによる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診療所減債基金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公債費へ充当のため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百万円取り崩ししたことによる減少。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まちづくり基金：公共施設等の老朽化対策などのため、可能な範囲で積み立て予定。</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建設整備基金：小中学校施設整備などのため、可能な範囲で積み立て予定。特に小学校校舎の老朽化がひどくなってきているため、小規模の改修は実施してきているが、近い将来建替え等の検討が必要となってき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生活環境施設整備基金：ごみ焼却、下水道施設整備事業などのため、可能な範囲で積み立て予定。令和３年度から下水道長寿命化事業を実施しているため、基金からの取り崩しが必要となっている。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診療所減債基金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公債費へ充当のため、基金の運用から生じる収益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を積み立て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予定</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公共施設等の老朽化対策及び社会保障関係経費の増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公債費の増によ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り、差引き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取り崩し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たことによる減少。</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災害への備え等のため、過去の実績や決算状況を踏まえ、可能な範囲で積み立てることとしている。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一般廃棄物処理施設整備事業などに係る償還のため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ことによる減少。</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令和６年度に地方債償還のピークを迎えるため、それに備えて積み立てを行う予定である。令和７年度以降は地方債償還額は減少予定であり、適切な事業の償還に充当していく。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39EB02A-18FE-4653-AA85-8EA125E419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4EF2409-4E27-42D3-8F6D-560AE9CFD3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62984E4-97DC-4EB8-A2A4-A88D9B3A5565}"/>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5D63447-D6FB-47A6-99FE-D3CE72CD559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847EF83-0CBF-48E8-916B-A916C321858A}"/>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107841B-889A-4C45-A4D2-400F134536E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692B34E-ECE2-433A-9E8B-10F8F8ED27FA}"/>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9FA7F3DC-E201-45A5-A9A1-9AAEECABFC01}"/>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5659AE5-CF3B-463F-9681-609F09F2CF5D}"/>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071A956-F8FC-4CED-9115-98E8083E7E3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4B33E32-6B93-41AD-AC0E-6088618A98A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1464D16-6669-4F14-B523-FC22E4FBD80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EF24212-732C-4EE2-8507-785DC146E5B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6D64638-2DAF-4781-BA6E-CE8D4AD07EF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F839337-D865-46A8-BB69-C9E47010CCB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54A2D0A-A575-414C-BC4B-1B3215C45C7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香川県直島町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14BF0FF-A9F6-4A45-8441-8AAC527B82A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5F4775E-B324-400E-9FA8-7090FDEDB37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16BCCDC-4138-4095-B810-FC8798FEABB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6DB06A1-0302-4F2A-9A3D-80B7988AFFF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EDABC43-653D-44D9-B1F2-E7E59830F40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DF11179-5362-4953-8334-1F98E446B98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2,945
2,884
14.21
3,873,185
3,654,965
200,457
2,089,679
2,195,977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55D6130-CEC4-4D26-BDE6-9B66419A6DD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BF82F9DF-14F6-41A1-A3A2-700930399E4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4BE78A9-7609-41DA-9258-303CEE520A6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7ACBF51-3281-4545-AF28-AD3EEA4B31A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519B498-3503-4E48-A1C0-C9097A21223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D5BF7ACE-65B0-49E9-97E6-44CE06322C0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210294EB-1A13-4B7A-AE7A-E4B117CACF7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B820D9C4-5254-4D75-8712-38C5A9A8116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5385C57-5425-496B-89CC-A939F75502D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A5721E4-2EED-4DDC-BFCE-6CB3AF3FE1A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83D0EB0-EAEA-414E-AF13-252C6C9B03A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D2E8AA0-07FC-4799-80C0-42D25A7CC19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EF44874-B7F1-453E-B42E-D7DE46B204E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2D0B0BB-42C2-4FA8-93AA-AB4D6BE2465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4F1624A-EA0C-4994-8BEC-A842098C7DC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AFE8678-31F3-4B7B-BC7B-189B7A12F5A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E8AF9BC-02E7-4015-AEDB-2B19D83534F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F6C1A1E-E166-4020-B83E-4A2DA3C69B9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69E9C78-3D6F-4666-A76E-C3C9F75BFA5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6841D89-A00B-4512-A78D-8DDCA5AFA64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AF45759C-510A-4326-9874-84C78C44392A}"/>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870E86D1-D376-4ED6-8894-1E8A762CF61E}"/>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7D7AEA0-8D13-4FD2-A532-2B5E4522A7E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FEE6F93-DF6D-4330-9914-00DBFCA16A4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1D7BBD6-2F97-48CF-A0BF-E826357907B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8FA8CC9-B747-4271-AD55-E251D9ED871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CECFA5F-87B5-41F9-AFDF-407CD5AE5B8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E350103-A18A-42F1-80E5-268BF8828DF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1242637-AB68-450F-9875-4720BF38E20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B01142B-07AC-488B-B99D-0222B7833EA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63CECC20-C105-4182-A64C-4F2B7F03270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5C59CA1-CDD2-448E-88A4-5F2A2588934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BC2384D-94E6-4597-B6CB-93D14320C91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D155930-043C-4108-AED5-57685CB5C8E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A7030DD-9B0F-47C2-809C-0E6EC0A508E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全国平均・香川県平均を下回っており、これまでの取組の効果が表れていると考えられる。今後も公共施設等総合管理計画及び公共施設個別施設計画に基づいた施設の維持管理を適切に進めるとともに、老朽化対策に取り組んで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2AFAB7FB-EBAE-4297-80B2-6169DF0F6B0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16DBF18-2DC0-4EAC-A8D8-04A4359F727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1BD8BC3C-D3CC-4CFB-9B21-369106848B1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39078B5F-1007-4302-8A60-A20A9C9DC2FD}"/>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5C8F70BC-131B-48D3-B02E-9ACCFF75CCE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4784D8F8-2AD8-4802-B946-13AF27498F4C}"/>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3811BF84-D491-433C-B9FE-085EFF8BAF0A}"/>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1D77A8D5-1BAE-4768-ACD3-E7521CB33F09}"/>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BDDB6585-72B8-43EC-B00D-5B77523D3916}"/>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CA2FE78D-A038-4BA1-B4A2-DD26F81FC0CB}"/>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66D6AEB6-C67E-47DF-96B7-44216BD45499}"/>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F8EE6162-83C8-4883-A7D8-D27EEEB144E3}"/>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E8EB8095-6966-4734-A3E2-77605824B761}"/>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ACE06779-F26C-473F-9C6E-D81989B6EDDF}"/>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BBAEDF02-D923-46A9-8826-A284D7C56614}"/>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CDA971CB-AD6E-452C-A729-55C26AFDA9C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508046ED-3EC6-4746-8C25-CD00FF92A90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4CA48F70-E6CF-492F-B522-5BD84020A19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77" name="直線コネクタ 76">
          <a:extLst>
            <a:ext uri="{FF2B5EF4-FFF2-40B4-BE49-F238E27FC236}">
              <a16:creationId xmlns:a16="http://schemas.microsoft.com/office/drawing/2014/main" id="{4F6D5EB3-FA91-4B94-A954-134434062166}"/>
            </a:ext>
          </a:extLst>
        </xdr:cNvPr>
        <xdr:cNvCxnSpPr/>
      </xdr:nvCxnSpPr>
      <xdr:spPr>
        <a:xfrm flipV="1">
          <a:off x="4760595" y="5353957"/>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78" name="有形固定資産減価償却率最小値テキスト">
          <a:extLst>
            <a:ext uri="{FF2B5EF4-FFF2-40B4-BE49-F238E27FC236}">
              <a16:creationId xmlns:a16="http://schemas.microsoft.com/office/drawing/2014/main" id="{40F5E8B7-62BB-4D98-BC9F-31E4F5E43B96}"/>
            </a:ext>
          </a:extLst>
        </xdr:cNvPr>
        <xdr:cNvSpPr txBox="1"/>
      </xdr:nvSpPr>
      <xdr:spPr>
        <a:xfrm>
          <a:off x="4813300" y="6859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79" name="直線コネクタ 78">
          <a:extLst>
            <a:ext uri="{FF2B5EF4-FFF2-40B4-BE49-F238E27FC236}">
              <a16:creationId xmlns:a16="http://schemas.microsoft.com/office/drawing/2014/main" id="{7CB9151B-BB25-40B8-8CDC-0EED691119EC}"/>
            </a:ext>
          </a:extLst>
        </xdr:cNvPr>
        <xdr:cNvCxnSpPr/>
      </xdr:nvCxnSpPr>
      <xdr:spPr>
        <a:xfrm>
          <a:off x="4673600" y="6856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80" name="有形固定資産減価償却率最大値テキスト">
          <a:extLst>
            <a:ext uri="{FF2B5EF4-FFF2-40B4-BE49-F238E27FC236}">
              <a16:creationId xmlns:a16="http://schemas.microsoft.com/office/drawing/2014/main" id="{8D51DC23-0E27-4748-81F5-8D055CC12B5D}"/>
            </a:ext>
          </a:extLst>
        </xdr:cNvPr>
        <xdr:cNvSpPr txBox="1"/>
      </xdr:nvSpPr>
      <xdr:spPr>
        <a:xfrm>
          <a:off x="4813300" y="512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81" name="直線コネクタ 80">
          <a:extLst>
            <a:ext uri="{FF2B5EF4-FFF2-40B4-BE49-F238E27FC236}">
              <a16:creationId xmlns:a16="http://schemas.microsoft.com/office/drawing/2014/main" id="{29F87839-93FF-4E33-A742-F68C3D9C263F}"/>
            </a:ext>
          </a:extLst>
        </xdr:cNvPr>
        <xdr:cNvCxnSpPr/>
      </xdr:nvCxnSpPr>
      <xdr:spPr>
        <a:xfrm>
          <a:off x="4673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23512</xdr:rowOff>
    </xdr:from>
    <xdr:ext cx="405111" cy="259045"/>
    <xdr:sp macro="" textlink="">
      <xdr:nvSpPr>
        <xdr:cNvPr id="82" name="有形固定資産減価償却率平均値テキスト">
          <a:extLst>
            <a:ext uri="{FF2B5EF4-FFF2-40B4-BE49-F238E27FC236}">
              <a16:creationId xmlns:a16="http://schemas.microsoft.com/office/drawing/2014/main" id="{1843A190-6C2C-4970-B8DC-4F6329EF230A}"/>
            </a:ext>
          </a:extLst>
        </xdr:cNvPr>
        <xdr:cNvSpPr txBox="1"/>
      </xdr:nvSpPr>
      <xdr:spPr>
        <a:xfrm>
          <a:off x="4813300" y="5938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83" name="フローチャート: 判断 82">
          <a:extLst>
            <a:ext uri="{FF2B5EF4-FFF2-40B4-BE49-F238E27FC236}">
              <a16:creationId xmlns:a16="http://schemas.microsoft.com/office/drawing/2014/main" id="{87C45D00-AF6B-449F-B24F-6F9443C24628}"/>
            </a:ext>
          </a:extLst>
        </xdr:cNvPr>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a:extLst>
            <a:ext uri="{FF2B5EF4-FFF2-40B4-BE49-F238E27FC236}">
              <a16:creationId xmlns:a16="http://schemas.microsoft.com/office/drawing/2014/main" id="{6470EA30-48DC-4CE2-AEA2-7485F351D485}"/>
            </a:ext>
          </a:extLst>
        </xdr:cNvPr>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5" name="フローチャート: 判断 84">
          <a:extLst>
            <a:ext uri="{FF2B5EF4-FFF2-40B4-BE49-F238E27FC236}">
              <a16:creationId xmlns:a16="http://schemas.microsoft.com/office/drawing/2014/main" id="{1B3A38AF-99B6-4B66-AD90-3D0B863F6540}"/>
            </a:ext>
          </a:extLst>
        </xdr:cNvPr>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6" name="フローチャート: 判断 85">
          <a:extLst>
            <a:ext uri="{FF2B5EF4-FFF2-40B4-BE49-F238E27FC236}">
              <a16:creationId xmlns:a16="http://schemas.microsoft.com/office/drawing/2014/main" id="{6FD2E82D-0D5F-4918-AA38-D732E449409D}"/>
            </a:ext>
          </a:extLst>
        </xdr:cNvPr>
        <xdr:cNvSpPr/>
      </xdr:nvSpPr>
      <xdr:spPr>
        <a:xfrm>
          <a:off x="2476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87" name="フローチャート: 判断 86">
          <a:extLst>
            <a:ext uri="{FF2B5EF4-FFF2-40B4-BE49-F238E27FC236}">
              <a16:creationId xmlns:a16="http://schemas.microsoft.com/office/drawing/2014/main" id="{A0A86A4F-B20B-41C3-B819-F11CB1FB74D8}"/>
            </a:ext>
          </a:extLst>
        </xdr:cNvPr>
        <xdr:cNvSpPr/>
      </xdr:nvSpPr>
      <xdr:spPr>
        <a:xfrm>
          <a:off x="1714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F897E1B-727F-4D91-9156-B54AA425636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5AF42543-F1A6-4FED-A816-9DA2666CDA5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D8125B91-BA5E-409C-A316-A03D3E9930E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2FF359D-8A02-4EEB-828B-A053B4C827F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76A12F99-2A9B-4237-8BC7-1919CE95F7F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2449</xdr:rowOff>
    </xdr:from>
    <xdr:to>
      <xdr:col>23</xdr:col>
      <xdr:colOff>136525</xdr:colOff>
      <xdr:row>28</xdr:row>
      <xdr:rowOff>104049</xdr:rowOff>
    </xdr:to>
    <xdr:sp macro="" textlink="">
      <xdr:nvSpPr>
        <xdr:cNvPr id="93" name="楕円 92">
          <a:extLst>
            <a:ext uri="{FF2B5EF4-FFF2-40B4-BE49-F238E27FC236}">
              <a16:creationId xmlns:a16="http://schemas.microsoft.com/office/drawing/2014/main" id="{E8A5DEE5-A312-4FBD-88C0-0CAC8F795FC4}"/>
            </a:ext>
          </a:extLst>
        </xdr:cNvPr>
        <xdr:cNvSpPr/>
      </xdr:nvSpPr>
      <xdr:spPr>
        <a:xfrm>
          <a:off x="4711700" y="557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25326</xdr:rowOff>
    </xdr:from>
    <xdr:ext cx="405111" cy="259045"/>
    <xdr:sp macro="" textlink="">
      <xdr:nvSpPr>
        <xdr:cNvPr id="94" name="有形固定資産減価償却率該当値テキスト">
          <a:extLst>
            <a:ext uri="{FF2B5EF4-FFF2-40B4-BE49-F238E27FC236}">
              <a16:creationId xmlns:a16="http://schemas.microsoft.com/office/drawing/2014/main" id="{826526C7-7CA1-4147-B9CE-D7F098E13E84}"/>
            </a:ext>
          </a:extLst>
        </xdr:cNvPr>
        <xdr:cNvSpPr txBox="1"/>
      </xdr:nvSpPr>
      <xdr:spPr>
        <a:xfrm>
          <a:off x="4813300" y="5426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139972</xdr:rowOff>
    </xdr:from>
    <xdr:to>
      <xdr:col>19</xdr:col>
      <xdr:colOff>187325</xdr:colOff>
      <xdr:row>28</xdr:row>
      <xdr:rowOff>70122</xdr:rowOff>
    </xdr:to>
    <xdr:sp macro="" textlink="">
      <xdr:nvSpPr>
        <xdr:cNvPr id="95" name="楕円 94">
          <a:extLst>
            <a:ext uri="{FF2B5EF4-FFF2-40B4-BE49-F238E27FC236}">
              <a16:creationId xmlns:a16="http://schemas.microsoft.com/office/drawing/2014/main" id="{B9106EBB-3B4D-4F43-BF95-97226A6E8600}"/>
            </a:ext>
          </a:extLst>
        </xdr:cNvPr>
        <xdr:cNvSpPr/>
      </xdr:nvSpPr>
      <xdr:spPr>
        <a:xfrm>
          <a:off x="4000500" y="554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19322</xdr:rowOff>
    </xdr:from>
    <xdr:to>
      <xdr:col>23</xdr:col>
      <xdr:colOff>85725</xdr:colOff>
      <xdr:row>28</xdr:row>
      <xdr:rowOff>53249</xdr:rowOff>
    </xdr:to>
    <xdr:cxnSp macro="">
      <xdr:nvCxnSpPr>
        <xdr:cNvPr id="96" name="直線コネクタ 95">
          <a:extLst>
            <a:ext uri="{FF2B5EF4-FFF2-40B4-BE49-F238E27FC236}">
              <a16:creationId xmlns:a16="http://schemas.microsoft.com/office/drawing/2014/main" id="{0231DE87-5BD1-4E1C-BDAC-92EB05B5A716}"/>
            </a:ext>
          </a:extLst>
        </xdr:cNvPr>
        <xdr:cNvCxnSpPr/>
      </xdr:nvCxnSpPr>
      <xdr:spPr>
        <a:xfrm>
          <a:off x="4051300" y="5591447"/>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121467</xdr:rowOff>
    </xdr:from>
    <xdr:to>
      <xdr:col>15</xdr:col>
      <xdr:colOff>187325</xdr:colOff>
      <xdr:row>28</xdr:row>
      <xdr:rowOff>51617</xdr:rowOff>
    </xdr:to>
    <xdr:sp macro="" textlink="">
      <xdr:nvSpPr>
        <xdr:cNvPr id="97" name="楕円 96">
          <a:extLst>
            <a:ext uri="{FF2B5EF4-FFF2-40B4-BE49-F238E27FC236}">
              <a16:creationId xmlns:a16="http://schemas.microsoft.com/office/drawing/2014/main" id="{1409151C-1FFF-4E96-9026-AE9EA14E8AA1}"/>
            </a:ext>
          </a:extLst>
        </xdr:cNvPr>
        <xdr:cNvSpPr/>
      </xdr:nvSpPr>
      <xdr:spPr>
        <a:xfrm>
          <a:off x="3238500" y="552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817</xdr:rowOff>
    </xdr:from>
    <xdr:to>
      <xdr:col>19</xdr:col>
      <xdr:colOff>136525</xdr:colOff>
      <xdr:row>28</xdr:row>
      <xdr:rowOff>19322</xdr:rowOff>
    </xdr:to>
    <xdr:cxnSp macro="">
      <xdr:nvCxnSpPr>
        <xdr:cNvPr id="98" name="直線コネクタ 97">
          <a:extLst>
            <a:ext uri="{FF2B5EF4-FFF2-40B4-BE49-F238E27FC236}">
              <a16:creationId xmlns:a16="http://schemas.microsoft.com/office/drawing/2014/main" id="{F60E0994-9B91-440D-89F7-C202E18C2679}"/>
            </a:ext>
          </a:extLst>
        </xdr:cNvPr>
        <xdr:cNvCxnSpPr/>
      </xdr:nvCxnSpPr>
      <xdr:spPr>
        <a:xfrm>
          <a:off x="3289300" y="5572942"/>
          <a:ext cx="762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149225</xdr:rowOff>
    </xdr:from>
    <xdr:to>
      <xdr:col>11</xdr:col>
      <xdr:colOff>187325</xdr:colOff>
      <xdr:row>28</xdr:row>
      <xdr:rowOff>79375</xdr:rowOff>
    </xdr:to>
    <xdr:sp macro="" textlink="">
      <xdr:nvSpPr>
        <xdr:cNvPr id="99" name="楕円 98">
          <a:extLst>
            <a:ext uri="{FF2B5EF4-FFF2-40B4-BE49-F238E27FC236}">
              <a16:creationId xmlns:a16="http://schemas.microsoft.com/office/drawing/2014/main" id="{10925E13-1075-444A-A672-A6E992942093}"/>
            </a:ext>
          </a:extLst>
        </xdr:cNvPr>
        <xdr:cNvSpPr/>
      </xdr:nvSpPr>
      <xdr:spPr>
        <a:xfrm>
          <a:off x="2476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817</xdr:rowOff>
    </xdr:from>
    <xdr:to>
      <xdr:col>15</xdr:col>
      <xdr:colOff>136525</xdr:colOff>
      <xdr:row>28</xdr:row>
      <xdr:rowOff>28575</xdr:rowOff>
    </xdr:to>
    <xdr:cxnSp macro="">
      <xdr:nvCxnSpPr>
        <xdr:cNvPr id="100" name="直線コネクタ 99">
          <a:extLst>
            <a:ext uri="{FF2B5EF4-FFF2-40B4-BE49-F238E27FC236}">
              <a16:creationId xmlns:a16="http://schemas.microsoft.com/office/drawing/2014/main" id="{B61A96AB-25D8-44BB-A306-291A477C2737}"/>
            </a:ext>
          </a:extLst>
        </xdr:cNvPr>
        <xdr:cNvCxnSpPr/>
      </xdr:nvCxnSpPr>
      <xdr:spPr>
        <a:xfrm flipV="1">
          <a:off x="2527300" y="5572942"/>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149225</xdr:rowOff>
    </xdr:from>
    <xdr:to>
      <xdr:col>7</xdr:col>
      <xdr:colOff>187325</xdr:colOff>
      <xdr:row>28</xdr:row>
      <xdr:rowOff>79375</xdr:rowOff>
    </xdr:to>
    <xdr:sp macro="" textlink="">
      <xdr:nvSpPr>
        <xdr:cNvPr id="101" name="楕円 100">
          <a:extLst>
            <a:ext uri="{FF2B5EF4-FFF2-40B4-BE49-F238E27FC236}">
              <a16:creationId xmlns:a16="http://schemas.microsoft.com/office/drawing/2014/main" id="{0023150F-F6B8-4763-9C7D-5E5C7393337F}"/>
            </a:ext>
          </a:extLst>
        </xdr:cNvPr>
        <xdr:cNvSpPr/>
      </xdr:nvSpPr>
      <xdr:spPr>
        <a:xfrm>
          <a:off x="1714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28575</xdr:rowOff>
    </xdr:from>
    <xdr:to>
      <xdr:col>11</xdr:col>
      <xdr:colOff>136525</xdr:colOff>
      <xdr:row>28</xdr:row>
      <xdr:rowOff>28575</xdr:rowOff>
    </xdr:to>
    <xdr:cxnSp macro="">
      <xdr:nvCxnSpPr>
        <xdr:cNvPr id="102" name="直線コネクタ 101">
          <a:extLst>
            <a:ext uri="{FF2B5EF4-FFF2-40B4-BE49-F238E27FC236}">
              <a16:creationId xmlns:a16="http://schemas.microsoft.com/office/drawing/2014/main" id="{00E51437-E21B-40DB-9657-84C9983EB203}"/>
            </a:ext>
          </a:extLst>
        </xdr:cNvPr>
        <xdr:cNvCxnSpPr/>
      </xdr:nvCxnSpPr>
      <xdr:spPr>
        <a:xfrm>
          <a:off x="1765300" y="560070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103" name="n_1aveValue有形固定資産減価償却率">
          <a:extLst>
            <a:ext uri="{FF2B5EF4-FFF2-40B4-BE49-F238E27FC236}">
              <a16:creationId xmlns:a16="http://schemas.microsoft.com/office/drawing/2014/main" id="{74EE3104-0860-4934-84F1-DC78537D05ED}"/>
            </a:ext>
          </a:extLst>
        </xdr:cNvPr>
        <xdr:cNvSpPr txBox="1"/>
      </xdr:nvSpPr>
      <xdr:spPr>
        <a:xfrm>
          <a:off x="3836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104" name="n_2aveValue有形固定資産減価償却率">
          <a:extLst>
            <a:ext uri="{FF2B5EF4-FFF2-40B4-BE49-F238E27FC236}">
              <a16:creationId xmlns:a16="http://schemas.microsoft.com/office/drawing/2014/main" id="{88AE65B7-B85D-4CDC-85EC-74A546AF2FC1}"/>
            </a:ext>
          </a:extLst>
        </xdr:cNvPr>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73042</xdr:rowOff>
    </xdr:from>
    <xdr:ext cx="405111" cy="259045"/>
    <xdr:sp macro="" textlink="">
      <xdr:nvSpPr>
        <xdr:cNvPr id="105" name="n_3aveValue有形固定資産減価償却率">
          <a:extLst>
            <a:ext uri="{FF2B5EF4-FFF2-40B4-BE49-F238E27FC236}">
              <a16:creationId xmlns:a16="http://schemas.microsoft.com/office/drawing/2014/main" id="{95051EA4-99C2-493D-BFB9-3EAA0467A868}"/>
            </a:ext>
          </a:extLst>
        </xdr:cNvPr>
        <xdr:cNvSpPr txBox="1"/>
      </xdr:nvSpPr>
      <xdr:spPr>
        <a:xfrm>
          <a:off x="2324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100801</xdr:rowOff>
    </xdr:from>
    <xdr:ext cx="405111" cy="259045"/>
    <xdr:sp macro="" textlink="">
      <xdr:nvSpPr>
        <xdr:cNvPr id="106" name="n_4aveValue有形固定資産減価償却率">
          <a:extLst>
            <a:ext uri="{FF2B5EF4-FFF2-40B4-BE49-F238E27FC236}">
              <a16:creationId xmlns:a16="http://schemas.microsoft.com/office/drawing/2014/main" id="{07FB8AA8-83B5-4A92-BD9F-4149E775FD26}"/>
            </a:ext>
          </a:extLst>
        </xdr:cNvPr>
        <xdr:cNvSpPr txBox="1"/>
      </xdr:nvSpPr>
      <xdr:spPr>
        <a:xfrm>
          <a:off x="1562744" y="60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86649</xdr:rowOff>
    </xdr:from>
    <xdr:ext cx="405111" cy="259045"/>
    <xdr:sp macro="" textlink="">
      <xdr:nvSpPr>
        <xdr:cNvPr id="107" name="n_1mainValue有形固定資産減価償却率">
          <a:extLst>
            <a:ext uri="{FF2B5EF4-FFF2-40B4-BE49-F238E27FC236}">
              <a16:creationId xmlns:a16="http://schemas.microsoft.com/office/drawing/2014/main" id="{993D66B8-7022-478E-A310-F83D1316E4E1}"/>
            </a:ext>
          </a:extLst>
        </xdr:cNvPr>
        <xdr:cNvSpPr txBox="1"/>
      </xdr:nvSpPr>
      <xdr:spPr>
        <a:xfrm>
          <a:off x="3836044" y="531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68144</xdr:rowOff>
    </xdr:from>
    <xdr:ext cx="405111" cy="259045"/>
    <xdr:sp macro="" textlink="">
      <xdr:nvSpPr>
        <xdr:cNvPr id="108" name="n_2mainValue有形固定資産減価償却率">
          <a:extLst>
            <a:ext uri="{FF2B5EF4-FFF2-40B4-BE49-F238E27FC236}">
              <a16:creationId xmlns:a16="http://schemas.microsoft.com/office/drawing/2014/main" id="{036CDE54-1F90-462F-AE3A-46D0ECDDB910}"/>
            </a:ext>
          </a:extLst>
        </xdr:cNvPr>
        <xdr:cNvSpPr txBox="1"/>
      </xdr:nvSpPr>
      <xdr:spPr>
        <a:xfrm>
          <a:off x="3086744" y="529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95902</xdr:rowOff>
    </xdr:from>
    <xdr:ext cx="405111" cy="259045"/>
    <xdr:sp macro="" textlink="">
      <xdr:nvSpPr>
        <xdr:cNvPr id="109" name="n_3mainValue有形固定資産減価償却率">
          <a:extLst>
            <a:ext uri="{FF2B5EF4-FFF2-40B4-BE49-F238E27FC236}">
              <a16:creationId xmlns:a16="http://schemas.microsoft.com/office/drawing/2014/main" id="{DA1EA21D-6CE4-448A-BC2E-9C0F5D649C03}"/>
            </a:ext>
          </a:extLst>
        </xdr:cNvPr>
        <xdr:cNvSpPr txBox="1"/>
      </xdr:nvSpPr>
      <xdr:spPr>
        <a:xfrm>
          <a:off x="2324744" y="53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95902</xdr:rowOff>
    </xdr:from>
    <xdr:ext cx="405111" cy="259045"/>
    <xdr:sp macro="" textlink="">
      <xdr:nvSpPr>
        <xdr:cNvPr id="110" name="n_4mainValue有形固定資産減価償却率">
          <a:extLst>
            <a:ext uri="{FF2B5EF4-FFF2-40B4-BE49-F238E27FC236}">
              <a16:creationId xmlns:a16="http://schemas.microsoft.com/office/drawing/2014/main" id="{2943A154-5B4A-4F04-A92D-2298781B2FBA}"/>
            </a:ext>
          </a:extLst>
        </xdr:cNvPr>
        <xdr:cNvSpPr txBox="1"/>
      </xdr:nvSpPr>
      <xdr:spPr>
        <a:xfrm>
          <a:off x="1562744" y="53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BD7ED8C7-65F8-42F0-8FA5-990981F7BFF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73D91959-E93D-49C7-A2C9-10905F0D2FE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1E7CBFF8-6486-48A1-90B2-218049D76D9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8E68DC73-3277-46D1-B800-ADDDCE07C08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9822626A-BCCD-4E5E-B2FA-03932394097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FCF0468A-BE55-464D-AF42-4EFBBC77B70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3B277A2E-7997-4C09-BFC0-EA4578DDA95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8E50B010-3717-4F84-9AEB-AB4FB79C31A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41D63E57-581F-41B2-AC5D-7BA341F1468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7FBB1823-67E5-487E-B546-9C02263B151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F6DB5E68-4945-40F3-95CA-D822D5F0D28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79B92274-5638-421F-B74E-170FC3F65AA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3CA0A432-6B3F-412D-8A46-9EB7F8BFB45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債務償還比率は、類似団体内平均値を上回っており、主な原因としては平成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かけて借入れた「町民会館整備事業」「一般廃棄物処理事業」の償還の影響が大きいが、全国平均・香川県平均は下回っており良好な水準である。今後も基金残高とのバランスを見ながら、起債の借入れを抑制し健全な財政運営に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B2B865CF-D038-48AE-8FBD-812673F23BE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88DB543-0C2B-4F72-BD2A-4AE725D2706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B40E1523-AA23-49DF-9353-D0EEA19B698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33FEFFA4-DA62-4BCC-870B-9DFC8FEEEFB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A32853ED-8FD1-49AE-9850-A8B7820E2DF1}"/>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A6DEA65D-882B-4A4B-85B2-E8D41A8E78A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86DAC1A3-3AEB-400D-91E6-2455031877E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E825FFA7-337D-42A5-9191-FB12829C4CE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6287BC99-3E85-4B97-9FC3-E4F0FE90B02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11364726-6FAC-401B-B842-39E839EB418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9DCBDC7F-0462-4FB5-A0B0-BE478634FEC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4E7CF717-330B-475B-8624-46EFA1CDFE9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78D49E39-4ACE-46DF-A6AD-3BCE5917E40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5EF25114-0DB1-427C-B5B5-85C4BC0BBF0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C0EE35A4-0938-4085-B98B-9615ED0493A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39" name="直線コネクタ 138">
          <a:extLst>
            <a:ext uri="{FF2B5EF4-FFF2-40B4-BE49-F238E27FC236}">
              <a16:creationId xmlns:a16="http://schemas.microsoft.com/office/drawing/2014/main" id="{646352BF-9A41-456B-BB07-DFFC610CC838}"/>
            </a:ext>
          </a:extLst>
        </xdr:cNvPr>
        <xdr:cNvCxnSpPr/>
      </xdr:nvCxnSpPr>
      <xdr:spPr>
        <a:xfrm flipV="1">
          <a:off x="14793595" y="5312833"/>
          <a:ext cx="1269" cy="137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40" name="債務償還比率最小値テキスト">
          <a:extLst>
            <a:ext uri="{FF2B5EF4-FFF2-40B4-BE49-F238E27FC236}">
              <a16:creationId xmlns:a16="http://schemas.microsoft.com/office/drawing/2014/main" id="{9D207807-41FC-4B31-9D73-2DBFF8BD6C5E}"/>
            </a:ext>
          </a:extLst>
        </xdr:cNvPr>
        <xdr:cNvSpPr txBox="1"/>
      </xdr:nvSpPr>
      <xdr:spPr>
        <a:xfrm>
          <a:off x="14846300" y="66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41" name="直線コネクタ 140">
          <a:extLst>
            <a:ext uri="{FF2B5EF4-FFF2-40B4-BE49-F238E27FC236}">
              <a16:creationId xmlns:a16="http://schemas.microsoft.com/office/drawing/2014/main" id="{6D9E879C-138A-4E5B-8B03-FA1967027368}"/>
            </a:ext>
          </a:extLst>
        </xdr:cNvPr>
        <xdr:cNvCxnSpPr/>
      </xdr:nvCxnSpPr>
      <xdr:spPr>
        <a:xfrm>
          <a:off x="14706600" y="66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FE45A070-3C34-45F9-A6CC-E94FFD59293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656A507C-4B56-432E-B2B4-D8A1251A558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31238</xdr:rowOff>
    </xdr:from>
    <xdr:ext cx="469744" cy="259045"/>
    <xdr:sp macro="" textlink="">
      <xdr:nvSpPr>
        <xdr:cNvPr id="144" name="債務償還比率平均値テキスト">
          <a:extLst>
            <a:ext uri="{FF2B5EF4-FFF2-40B4-BE49-F238E27FC236}">
              <a16:creationId xmlns:a16="http://schemas.microsoft.com/office/drawing/2014/main" id="{1279A580-A1C7-4F2D-80F1-264A0BE875D4}"/>
            </a:ext>
          </a:extLst>
        </xdr:cNvPr>
        <xdr:cNvSpPr txBox="1"/>
      </xdr:nvSpPr>
      <xdr:spPr>
        <a:xfrm>
          <a:off x="14846300" y="5431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45" name="フローチャート: 判断 144">
          <a:extLst>
            <a:ext uri="{FF2B5EF4-FFF2-40B4-BE49-F238E27FC236}">
              <a16:creationId xmlns:a16="http://schemas.microsoft.com/office/drawing/2014/main" id="{08D14514-CB09-493F-ABC7-43ED7B187456}"/>
            </a:ext>
          </a:extLst>
        </xdr:cNvPr>
        <xdr:cNvSpPr/>
      </xdr:nvSpPr>
      <xdr:spPr>
        <a:xfrm>
          <a:off x="14744700" y="558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46" name="フローチャート: 判断 145">
          <a:extLst>
            <a:ext uri="{FF2B5EF4-FFF2-40B4-BE49-F238E27FC236}">
              <a16:creationId xmlns:a16="http://schemas.microsoft.com/office/drawing/2014/main" id="{1F276D17-D05B-42CD-8300-DED7BDBDD775}"/>
            </a:ext>
          </a:extLst>
        </xdr:cNvPr>
        <xdr:cNvSpPr/>
      </xdr:nvSpPr>
      <xdr:spPr>
        <a:xfrm>
          <a:off x="14033500" y="545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47" name="フローチャート: 判断 146">
          <a:extLst>
            <a:ext uri="{FF2B5EF4-FFF2-40B4-BE49-F238E27FC236}">
              <a16:creationId xmlns:a16="http://schemas.microsoft.com/office/drawing/2014/main" id="{82611EBB-D61B-488E-A5D2-7FA30819A77C}"/>
            </a:ext>
          </a:extLst>
        </xdr:cNvPr>
        <xdr:cNvSpPr/>
      </xdr:nvSpPr>
      <xdr:spPr>
        <a:xfrm>
          <a:off x="13271500" y="54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83746</xdr:rowOff>
    </xdr:from>
    <xdr:to>
      <xdr:col>64</xdr:col>
      <xdr:colOff>123825</xdr:colOff>
      <xdr:row>29</xdr:row>
      <xdr:rowOff>13896</xdr:rowOff>
    </xdr:to>
    <xdr:sp macro="" textlink="">
      <xdr:nvSpPr>
        <xdr:cNvPr id="148" name="フローチャート: 判断 147">
          <a:extLst>
            <a:ext uri="{FF2B5EF4-FFF2-40B4-BE49-F238E27FC236}">
              <a16:creationId xmlns:a16="http://schemas.microsoft.com/office/drawing/2014/main" id="{1B7569A4-70F1-445C-9AF5-28C9621706F6}"/>
            </a:ext>
          </a:extLst>
        </xdr:cNvPr>
        <xdr:cNvSpPr/>
      </xdr:nvSpPr>
      <xdr:spPr>
        <a:xfrm>
          <a:off x="12509500" y="565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14129</xdr:rowOff>
    </xdr:from>
    <xdr:to>
      <xdr:col>60</xdr:col>
      <xdr:colOff>123825</xdr:colOff>
      <xdr:row>29</xdr:row>
      <xdr:rowOff>115729</xdr:rowOff>
    </xdr:to>
    <xdr:sp macro="" textlink="">
      <xdr:nvSpPr>
        <xdr:cNvPr id="149" name="フローチャート: 判断 148">
          <a:extLst>
            <a:ext uri="{FF2B5EF4-FFF2-40B4-BE49-F238E27FC236}">
              <a16:creationId xmlns:a16="http://schemas.microsoft.com/office/drawing/2014/main" id="{7C2160F6-93D8-49C7-B4A4-474CFA3D1BBA}"/>
            </a:ext>
          </a:extLst>
        </xdr:cNvPr>
        <xdr:cNvSpPr/>
      </xdr:nvSpPr>
      <xdr:spPr>
        <a:xfrm>
          <a:off x="117475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D372B50-9A2A-4226-981F-4861F5A5D8F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E8FAC4FF-6E1A-454E-AD69-4AA827FA72A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F95C092-8E69-4314-9687-89B7B11925D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64937A87-335A-4345-85EE-7F8688F7C32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9F818EC7-381B-47F4-BB17-063238BB2F0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67733</xdr:rowOff>
    </xdr:from>
    <xdr:to>
      <xdr:col>76</xdr:col>
      <xdr:colOff>73025</xdr:colOff>
      <xdr:row>28</xdr:row>
      <xdr:rowOff>169333</xdr:rowOff>
    </xdr:to>
    <xdr:sp macro="" textlink="">
      <xdr:nvSpPr>
        <xdr:cNvPr id="155" name="楕円 154">
          <a:extLst>
            <a:ext uri="{FF2B5EF4-FFF2-40B4-BE49-F238E27FC236}">
              <a16:creationId xmlns:a16="http://schemas.microsoft.com/office/drawing/2014/main" id="{1C3CAAC9-C323-4925-8590-AF90D8A19AA1}"/>
            </a:ext>
          </a:extLst>
        </xdr:cNvPr>
        <xdr:cNvSpPr/>
      </xdr:nvSpPr>
      <xdr:spPr>
        <a:xfrm>
          <a:off x="14744700" y="563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46160</xdr:rowOff>
    </xdr:from>
    <xdr:ext cx="469744" cy="259045"/>
    <xdr:sp macro="" textlink="">
      <xdr:nvSpPr>
        <xdr:cNvPr id="156" name="債務償還比率該当値テキスト">
          <a:extLst>
            <a:ext uri="{FF2B5EF4-FFF2-40B4-BE49-F238E27FC236}">
              <a16:creationId xmlns:a16="http://schemas.microsoft.com/office/drawing/2014/main" id="{95D43AD5-D9DC-4E1F-AB70-5327D71C4B3E}"/>
            </a:ext>
          </a:extLst>
        </xdr:cNvPr>
        <xdr:cNvSpPr txBox="1"/>
      </xdr:nvSpPr>
      <xdr:spPr>
        <a:xfrm>
          <a:off x="14846300" y="561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132503</xdr:rowOff>
    </xdr:from>
    <xdr:to>
      <xdr:col>72</xdr:col>
      <xdr:colOff>123825</xdr:colOff>
      <xdr:row>29</xdr:row>
      <xdr:rowOff>62653</xdr:rowOff>
    </xdr:to>
    <xdr:sp macro="" textlink="">
      <xdr:nvSpPr>
        <xdr:cNvPr id="157" name="楕円 156">
          <a:extLst>
            <a:ext uri="{FF2B5EF4-FFF2-40B4-BE49-F238E27FC236}">
              <a16:creationId xmlns:a16="http://schemas.microsoft.com/office/drawing/2014/main" id="{A0F6ED02-4F5D-4537-AB7F-9C8466662685}"/>
            </a:ext>
          </a:extLst>
        </xdr:cNvPr>
        <xdr:cNvSpPr/>
      </xdr:nvSpPr>
      <xdr:spPr>
        <a:xfrm>
          <a:off x="14033500" y="57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118533</xdr:rowOff>
    </xdr:from>
    <xdr:to>
      <xdr:col>76</xdr:col>
      <xdr:colOff>22225</xdr:colOff>
      <xdr:row>29</xdr:row>
      <xdr:rowOff>11853</xdr:rowOff>
    </xdr:to>
    <xdr:cxnSp macro="">
      <xdr:nvCxnSpPr>
        <xdr:cNvPr id="158" name="直線コネクタ 157">
          <a:extLst>
            <a:ext uri="{FF2B5EF4-FFF2-40B4-BE49-F238E27FC236}">
              <a16:creationId xmlns:a16="http://schemas.microsoft.com/office/drawing/2014/main" id="{5F079FCA-BD20-47E1-9C99-D25005490E0C}"/>
            </a:ext>
          </a:extLst>
        </xdr:cNvPr>
        <xdr:cNvCxnSpPr/>
      </xdr:nvCxnSpPr>
      <xdr:spPr>
        <a:xfrm flipV="1">
          <a:off x="14084300" y="5690658"/>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165968</xdr:rowOff>
    </xdr:from>
    <xdr:to>
      <xdr:col>68</xdr:col>
      <xdr:colOff>123825</xdr:colOff>
      <xdr:row>29</xdr:row>
      <xdr:rowOff>96118</xdr:rowOff>
    </xdr:to>
    <xdr:sp macro="" textlink="">
      <xdr:nvSpPr>
        <xdr:cNvPr id="159" name="楕円 158">
          <a:extLst>
            <a:ext uri="{FF2B5EF4-FFF2-40B4-BE49-F238E27FC236}">
              <a16:creationId xmlns:a16="http://schemas.microsoft.com/office/drawing/2014/main" id="{D0EBBBF0-51F7-4A40-BB02-4DF480AC6045}"/>
            </a:ext>
          </a:extLst>
        </xdr:cNvPr>
        <xdr:cNvSpPr/>
      </xdr:nvSpPr>
      <xdr:spPr>
        <a:xfrm>
          <a:off x="13271500" y="573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11853</xdr:rowOff>
    </xdr:from>
    <xdr:to>
      <xdr:col>72</xdr:col>
      <xdr:colOff>73025</xdr:colOff>
      <xdr:row>29</xdr:row>
      <xdr:rowOff>45318</xdr:rowOff>
    </xdr:to>
    <xdr:cxnSp macro="">
      <xdr:nvCxnSpPr>
        <xdr:cNvPr id="160" name="直線コネクタ 159">
          <a:extLst>
            <a:ext uri="{FF2B5EF4-FFF2-40B4-BE49-F238E27FC236}">
              <a16:creationId xmlns:a16="http://schemas.microsoft.com/office/drawing/2014/main" id="{A10AC86A-F007-47A5-B49D-AB35E0A575C9}"/>
            </a:ext>
          </a:extLst>
        </xdr:cNvPr>
        <xdr:cNvCxnSpPr/>
      </xdr:nvCxnSpPr>
      <xdr:spPr>
        <a:xfrm flipV="1">
          <a:off x="13322300" y="5755428"/>
          <a:ext cx="762000" cy="3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39688</xdr:rowOff>
    </xdr:from>
    <xdr:to>
      <xdr:col>64</xdr:col>
      <xdr:colOff>123825</xdr:colOff>
      <xdr:row>30</xdr:row>
      <xdr:rowOff>141288</xdr:rowOff>
    </xdr:to>
    <xdr:sp macro="" textlink="">
      <xdr:nvSpPr>
        <xdr:cNvPr id="161" name="楕円 160">
          <a:extLst>
            <a:ext uri="{FF2B5EF4-FFF2-40B4-BE49-F238E27FC236}">
              <a16:creationId xmlns:a16="http://schemas.microsoft.com/office/drawing/2014/main" id="{A721EBF7-DBE8-4F2E-9E94-3585A22ADDDE}"/>
            </a:ext>
          </a:extLst>
        </xdr:cNvPr>
        <xdr:cNvSpPr/>
      </xdr:nvSpPr>
      <xdr:spPr>
        <a:xfrm>
          <a:off x="12509500" y="595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45318</xdr:rowOff>
    </xdr:from>
    <xdr:to>
      <xdr:col>68</xdr:col>
      <xdr:colOff>73025</xdr:colOff>
      <xdr:row>30</xdr:row>
      <xdr:rowOff>90488</xdr:rowOff>
    </xdr:to>
    <xdr:cxnSp macro="">
      <xdr:nvCxnSpPr>
        <xdr:cNvPr id="162" name="直線コネクタ 161">
          <a:extLst>
            <a:ext uri="{FF2B5EF4-FFF2-40B4-BE49-F238E27FC236}">
              <a16:creationId xmlns:a16="http://schemas.microsoft.com/office/drawing/2014/main" id="{82ECD301-B7AC-482E-8B58-A16F86BE8D2F}"/>
            </a:ext>
          </a:extLst>
        </xdr:cNvPr>
        <xdr:cNvCxnSpPr/>
      </xdr:nvCxnSpPr>
      <xdr:spPr>
        <a:xfrm flipV="1">
          <a:off x="12560300" y="5788893"/>
          <a:ext cx="762000" cy="21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22606</xdr:rowOff>
    </xdr:from>
    <xdr:to>
      <xdr:col>60</xdr:col>
      <xdr:colOff>123825</xdr:colOff>
      <xdr:row>31</xdr:row>
      <xdr:rowOff>124206</xdr:rowOff>
    </xdr:to>
    <xdr:sp macro="" textlink="">
      <xdr:nvSpPr>
        <xdr:cNvPr id="163" name="楕円 162">
          <a:extLst>
            <a:ext uri="{FF2B5EF4-FFF2-40B4-BE49-F238E27FC236}">
              <a16:creationId xmlns:a16="http://schemas.microsoft.com/office/drawing/2014/main" id="{8B152528-CC05-44C4-BA25-F157A0E9FEBB}"/>
            </a:ext>
          </a:extLst>
        </xdr:cNvPr>
        <xdr:cNvSpPr/>
      </xdr:nvSpPr>
      <xdr:spPr>
        <a:xfrm>
          <a:off x="11747500" y="61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90488</xdr:rowOff>
    </xdr:from>
    <xdr:to>
      <xdr:col>64</xdr:col>
      <xdr:colOff>73025</xdr:colOff>
      <xdr:row>31</xdr:row>
      <xdr:rowOff>73406</xdr:rowOff>
    </xdr:to>
    <xdr:cxnSp macro="">
      <xdr:nvCxnSpPr>
        <xdr:cNvPr id="164" name="直線コネクタ 163">
          <a:extLst>
            <a:ext uri="{FF2B5EF4-FFF2-40B4-BE49-F238E27FC236}">
              <a16:creationId xmlns:a16="http://schemas.microsoft.com/office/drawing/2014/main" id="{F0F06802-8224-4F48-9F37-F193AE96B23D}"/>
            </a:ext>
          </a:extLst>
        </xdr:cNvPr>
        <xdr:cNvCxnSpPr/>
      </xdr:nvCxnSpPr>
      <xdr:spPr>
        <a:xfrm flipV="1">
          <a:off x="11798300" y="6005513"/>
          <a:ext cx="762000" cy="15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546</xdr:rowOff>
    </xdr:from>
    <xdr:ext cx="469744" cy="259045"/>
    <xdr:sp macro="" textlink="">
      <xdr:nvSpPr>
        <xdr:cNvPr id="165" name="n_1aveValue債務償還比率">
          <a:extLst>
            <a:ext uri="{FF2B5EF4-FFF2-40B4-BE49-F238E27FC236}">
              <a16:creationId xmlns:a16="http://schemas.microsoft.com/office/drawing/2014/main" id="{E2C97C7F-52D2-4921-B534-E1AC1BFC1029}"/>
            </a:ext>
          </a:extLst>
        </xdr:cNvPr>
        <xdr:cNvSpPr txBox="1"/>
      </xdr:nvSpPr>
      <xdr:spPr>
        <a:xfrm>
          <a:off x="13836727" y="522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12780</xdr:rowOff>
    </xdr:from>
    <xdr:ext cx="469744" cy="259045"/>
    <xdr:sp macro="" textlink="">
      <xdr:nvSpPr>
        <xdr:cNvPr id="166" name="n_2aveValue債務償還比率">
          <a:extLst>
            <a:ext uri="{FF2B5EF4-FFF2-40B4-BE49-F238E27FC236}">
              <a16:creationId xmlns:a16="http://schemas.microsoft.com/office/drawing/2014/main" id="{647473A1-F191-41F5-B38E-069C30BA835A}"/>
            </a:ext>
          </a:extLst>
        </xdr:cNvPr>
        <xdr:cNvSpPr txBox="1"/>
      </xdr:nvSpPr>
      <xdr:spPr>
        <a:xfrm>
          <a:off x="13087427" y="524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30423</xdr:rowOff>
    </xdr:from>
    <xdr:ext cx="469744" cy="259045"/>
    <xdr:sp macro="" textlink="">
      <xdr:nvSpPr>
        <xdr:cNvPr id="167" name="n_3aveValue債務償還比率">
          <a:extLst>
            <a:ext uri="{FF2B5EF4-FFF2-40B4-BE49-F238E27FC236}">
              <a16:creationId xmlns:a16="http://schemas.microsoft.com/office/drawing/2014/main" id="{0481A1EE-18A8-4B91-BC0B-80C9053BA532}"/>
            </a:ext>
          </a:extLst>
        </xdr:cNvPr>
        <xdr:cNvSpPr txBox="1"/>
      </xdr:nvSpPr>
      <xdr:spPr>
        <a:xfrm>
          <a:off x="12325427" y="543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132256</xdr:rowOff>
    </xdr:from>
    <xdr:ext cx="469744" cy="259045"/>
    <xdr:sp macro="" textlink="">
      <xdr:nvSpPr>
        <xdr:cNvPr id="168" name="n_4aveValue債務償還比率">
          <a:extLst>
            <a:ext uri="{FF2B5EF4-FFF2-40B4-BE49-F238E27FC236}">
              <a16:creationId xmlns:a16="http://schemas.microsoft.com/office/drawing/2014/main" id="{FCF8C331-6491-4562-96EE-E23C141F8559}"/>
            </a:ext>
          </a:extLst>
        </xdr:cNvPr>
        <xdr:cNvSpPr txBox="1"/>
      </xdr:nvSpPr>
      <xdr:spPr>
        <a:xfrm>
          <a:off x="11563427" y="553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53780</xdr:rowOff>
    </xdr:from>
    <xdr:ext cx="469744" cy="259045"/>
    <xdr:sp macro="" textlink="">
      <xdr:nvSpPr>
        <xdr:cNvPr id="169" name="n_1mainValue債務償還比率">
          <a:extLst>
            <a:ext uri="{FF2B5EF4-FFF2-40B4-BE49-F238E27FC236}">
              <a16:creationId xmlns:a16="http://schemas.microsoft.com/office/drawing/2014/main" id="{BC2E10A5-9D1D-4B87-9080-A7767ECD6431}"/>
            </a:ext>
          </a:extLst>
        </xdr:cNvPr>
        <xdr:cNvSpPr txBox="1"/>
      </xdr:nvSpPr>
      <xdr:spPr>
        <a:xfrm>
          <a:off x="13836727" y="579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87245</xdr:rowOff>
    </xdr:from>
    <xdr:ext cx="469744" cy="259045"/>
    <xdr:sp macro="" textlink="">
      <xdr:nvSpPr>
        <xdr:cNvPr id="170" name="n_2mainValue債務償還比率">
          <a:extLst>
            <a:ext uri="{FF2B5EF4-FFF2-40B4-BE49-F238E27FC236}">
              <a16:creationId xmlns:a16="http://schemas.microsoft.com/office/drawing/2014/main" id="{13205332-7A1C-424A-8D26-96DB6CAF9211}"/>
            </a:ext>
          </a:extLst>
        </xdr:cNvPr>
        <xdr:cNvSpPr txBox="1"/>
      </xdr:nvSpPr>
      <xdr:spPr>
        <a:xfrm>
          <a:off x="13087427" y="5830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132415</xdr:rowOff>
    </xdr:from>
    <xdr:ext cx="469744" cy="259045"/>
    <xdr:sp macro="" textlink="">
      <xdr:nvSpPr>
        <xdr:cNvPr id="171" name="n_3mainValue債務償還比率">
          <a:extLst>
            <a:ext uri="{FF2B5EF4-FFF2-40B4-BE49-F238E27FC236}">
              <a16:creationId xmlns:a16="http://schemas.microsoft.com/office/drawing/2014/main" id="{2F3FAC09-3A17-486E-B9B6-9368FDA3D335}"/>
            </a:ext>
          </a:extLst>
        </xdr:cNvPr>
        <xdr:cNvSpPr txBox="1"/>
      </xdr:nvSpPr>
      <xdr:spPr>
        <a:xfrm>
          <a:off x="12325427" y="604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115333</xdr:rowOff>
    </xdr:from>
    <xdr:ext cx="469744" cy="259045"/>
    <xdr:sp macro="" textlink="">
      <xdr:nvSpPr>
        <xdr:cNvPr id="172" name="n_4mainValue債務償還比率">
          <a:extLst>
            <a:ext uri="{FF2B5EF4-FFF2-40B4-BE49-F238E27FC236}">
              <a16:creationId xmlns:a16="http://schemas.microsoft.com/office/drawing/2014/main" id="{591C40AB-35E8-4D19-BBD8-8BE6E329CDAE}"/>
            </a:ext>
          </a:extLst>
        </xdr:cNvPr>
        <xdr:cNvSpPr txBox="1"/>
      </xdr:nvSpPr>
      <xdr:spPr>
        <a:xfrm>
          <a:off x="11563427" y="620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9A40697B-EF70-4D0B-A64F-D716C1F5409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4EC979AD-A4FC-4024-992A-387D3F03C4D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3C2FB240-6D88-4F65-8542-0B0A86CA367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9349E5DA-3A22-4B06-9F6D-36E405D47A1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73994453-F24D-4CB1-9484-F4AFE22BA2A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B22308CE-E0B8-4583-87CB-088536550C8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FD9FD8F-77DF-48CF-B145-253ECD4F69B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7210260-F5C8-40F4-A573-C6F784ED0D8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455A89D-2A68-47D9-B44B-C261131E5CD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23CCBD8-EFAB-4439-8F30-74FA4568C53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香川県直島町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3B89FAB-5303-429C-B589-89E29B9F9EB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34E10CB-69E7-4544-BEAB-09803C191A1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4AB2D45-717A-4F7D-86E8-FCEC650EB47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5A5E9D4-B6AF-4E9B-A0E6-840F141DC4A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DA764F4-5AC9-422F-8B46-AC8320172FF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78A0B49-F29C-4ADD-8CC5-57A649FF27C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2,945
2,884
14.21
3,873,185
3,654,965
200,457
2,089,679
2,195,977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F2944D9-5F15-4A8F-92BE-918FA87B779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DAD0A72-BD08-4D49-B971-E95C13DA3A7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36557B5-0236-40F5-B4AE-896AA8620DB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287539D-2A26-49A6-9D50-B63340F1074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6306682-F98C-4D1D-AC6B-DE89C578E87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7E18772-BE3F-491F-9572-94DA845B942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6D38E05-A169-4FF1-9A1F-634400D5767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DB77138-8A26-4BEB-9DFF-F274E5FAED1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624B083-BB53-4F9E-96F7-933B8AD470C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5373D29-40C9-42CA-9C6C-1A46E507B24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433F9B1-C27C-46B4-B29B-F0747910AB5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35CB89F-8902-42DD-B78C-BC6A7D8EEF8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3657AD2-9366-4743-97C4-B98996D2F4C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A556672-A145-4FD4-9465-8A2BC2A502A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30BE4AE-F733-485E-83D9-45BD2414B4E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C283CC5-2DC7-4A6B-BBF7-97AEB20C67B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1F5DC96-BB11-470B-8D5C-B9D7363D3C1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1C70E6F-1054-4486-9B37-D61FD0BB4B5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61C87A7-64C6-4EF3-A775-1B5ED73DE22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01DF85C-0DD1-40C7-B41B-C69B0A0118C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68E476E-AAC5-4DA3-900F-1AE6CF0CA15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4E2A25E-364C-404A-8B7A-8709CA0B2DB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84C30DA-39BE-4033-8BB9-EF0A1CED351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10DFC62-21F0-4EE9-B78A-0D3561CDD21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24E17C4-55E7-4398-BA78-8055D8EDADE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F054D5C-4699-4DA9-9810-AF5E213FFCD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8140C57-9E1B-4228-A596-E09F9192D36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E289D94-731E-48AD-9A6B-FFB7D796117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1BFD7B8-77D4-4ACA-AD34-C204BD7A013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78D0FD7-08E2-497F-87E6-D1747B6E281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624764A-898A-430E-A92A-92A1CD20A53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9BDE8F2-2F61-4B56-B856-D3850D1E358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D0EB462-08EE-4B7F-85DC-7C464500697D}"/>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7802536B-BEE1-479A-8B84-6B4E5D4AB7D8}"/>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DAF1765-A96C-417D-A998-747B7D0252E3}"/>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DB42328-285F-4956-B968-A148861BB8AA}"/>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515299E1-BFCE-40BF-B731-70B5FCAB3A4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412C870-27F0-4A33-8904-DB2386F03CAF}"/>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143C7E1-E136-4577-B557-15B748B4C2C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F61640A-0F92-405F-ACD6-64D059900DB8}"/>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DEF783C4-0761-4E15-B789-961DB7A48CF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91B262F4-8DE6-4864-A4F0-1A23286ADC94}"/>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98C97D4-F156-44F3-A334-03283F3B893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a:extLst>
            <a:ext uri="{FF2B5EF4-FFF2-40B4-BE49-F238E27FC236}">
              <a16:creationId xmlns:a16="http://schemas.microsoft.com/office/drawing/2014/main" id="{42517940-2A11-4E36-8D26-A3ADF2042903}"/>
            </a:ext>
          </a:extLst>
        </xdr:cNvPr>
        <xdr:cNvCxnSpPr/>
      </xdr:nvCxnSpPr>
      <xdr:spPr>
        <a:xfrm flipV="1">
          <a:off x="4634865" y="574776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a:extLst>
            <a:ext uri="{FF2B5EF4-FFF2-40B4-BE49-F238E27FC236}">
              <a16:creationId xmlns:a16="http://schemas.microsoft.com/office/drawing/2014/main" id="{34B1111E-F692-41AD-A004-74221A42070B}"/>
            </a:ext>
          </a:extLst>
        </xdr:cNvPr>
        <xdr:cNvSpPr txBox="1"/>
      </xdr:nvSpPr>
      <xdr:spPr>
        <a:xfrm>
          <a:off x="4673600" y="710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a:extLst>
            <a:ext uri="{FF2B5EF4-FFF2-40B4-BE49-F238E27FC236}">
              <a16:creationId xmlns:a16="http://schemas.microsoft.com/office/drawing/2014/main" id="{4B8A1ACF-A6CF-433F-9401-9BCAC5FFDA1F}"/>
            </a:ext>
          </a:extLst>
        </xdr:cNvPr>
        <xdr:cNvCxnSpPr/>
      </xdr:nvCxnSpPr>
      <xdr:spPr>
        <a:xfrm>
          <a:off x="4546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a:extLst>
            <a:ext uri="{FF2B5EF4-FFF2-40B4-BE49-F238E27FC236}">
              <a16:creationId xmlns:a16="http://schemas.microsoft.com/office/drawing/2014/main" id="{14CC7E31-61DC-4A4E-8A7B-8CA80B366232}"/>
            </a:ext>
          </a:extLst>
        </xdr:cNvPr>
        <xdr:cNvSpPr txBox="1"/>
      </xdr:nvSpPr>
      <xdr:spPr>
        <a:xfrm>
          <a:off x="4673600" y="5522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a:extLst>
            <a:ext uri="{FF2B5EF4-FFF2-40B4-BE49-F238E27FC236}">
              <a16:creationId xmlns:a16="http://schemas.microsoft.com/office/drawing/2014/main" id="{879F2FC4-228C-4015-8CFF-99F14917B51A}"/>
            </a:ext>
          </a:extLst>
        </xdr:cNvPr>
        <xdr:cNvCxnSpPr/>
      </xdr:nvCxnSpPr>
      <xdr:spPr>
        <a:xfrm>
          <a:off x="4546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33545</xdr:rowOff>
    </xdr:from>
    <xdr:ext cx="405111" cy="259045"/>
    <xdr:sp macro="" textlink="">
      <xdr:nvSpPr>
        <xdr:cNvPr id="60" name="【道路】&#10;有形固定資産減価償却率平均値テキスト">
          <a:extLst>
            <a:ext uri="{FF2B5EF4-FFF2-40B4-BE49-F238E27FC236}">
              <a16:creationId xmlns:a16="http://schemas.microsoft.com/office/drawing/2014/main" id="{3A608EE7-FE96-47F7-87A9-F576AD7C621B}"/>
            </a:ext>
          </a:extLst>
        </xdr:cNvPr>
        <xdr:cNvSpPr txBox="1"/>
      </xdr:nvSpPr>
      <xdr:spPr>
        <a:xfrm>
          <a:off x="4673600" y="6377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id="{DA21EC29-685D-4610-82C5-406540A7AC89}"/>
            </a:ext>
          </a:extLst>
        </xdr:cNvPr>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a:extLst>
            <a:ext uri="{FF2B5EF4-FFF2-40B4-BE49-F238E27FC236}">
              <a16:creationId xmlns:a16="http://schemas.microsoft.com/office/drawing/2014/main" id="{BFC09A59-17F6-4946-9095-F41819954ABD}"/>
            </a:ext>
          </a:extLst>
        </xdr:cNvPr>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a:extLst>
            <a:ext uri="{FF2B5EF4-FFF2-40B4-BE49-F238E27FC236}">
              <a16:creationId xmlns:a16="http://schemas.microsoft.com/office/drawing/2014/main" id="{B606427E-1F9A-4024-9008-7D49324FBE24}"/>
            </a:ext>
          </a:extLst>
        </xdr:cNvPr>
        <xdr:cNvSpPr/>
      </xdr:nvSpPr>
      <xdr:spPr>
        <a:xfrm>
          <a:off x="2857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144272</xdr:rowOff>
    </xdr:from>
    <xdr:to>
      <xdr:col>10</xdr:col>
      <xdr:colOff>165100</xdr:colOff>
      <xdr:row>37</xdr:row>
      <xdr:rowOff>74422</xdr:rowOff>
    </xdr:to>
    <xdr:sp macro="" textlink="">
      <xdr:nvSpPr>
        <xdr:cNvPr id="64" name="フローチャート: 判断 63">
          <a:extLst>
            <a:ext uri="{FF2B5EF4-FFF2-40B4-BE49-F238E27FC236}">
              <a16:creationId xmlns:a16="http://schemas.microsoft.com/office/drawing/2014/main" id="{19A4BF0A-3868-433E-BA8B-A69E81D3AFE9}"/>
            </a:ext>
          </a:extLst>
        </xdr:cNvPr>
        <xdr:cNvSpPr/>
      </xdr:nvSpPr>
      <xdr:spPr>
        <a:xfrm>
          <a:off x="1968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109982</xdr:rowOff>
    </xdr:from>
    <xdr:to>
      <xdr:col>6</xdr:col>
      <xdr:colOff>38100</xdr:colOff>
      <xdr:row>37</xdr:row>
      <xdr:rowOff>40132</xdr:rowOff>
    </xdr:to>
    <xdr:sp macro="" textlink="">
      <xdr:nvSpPr>
        <xdr:cNvPr id="65" name="フローチャート: 判断 64">
          <a:extLst>
            <a:ext uri="{FF2B5EF4-FFF2-40B4-BE49-F238E27FC236}">
              <a16:creationId xmlns:a16="http://schemas.microsoft.com/office/drawing/2014/main" id="{456A6AE9-1CC8-460A-8C13-9604F3417B3E}"/>
            </a:ext>
          </a:extLst>
        </xdr:cNvPr>
        <xdr:cNvSpPr/>
      </xdr:nvSpPr>
      <xdr:spPr>
        <a:xfrm>
          <a:off x="1079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DA81B82-DC9A-4B3B-8D83-8828FCEE814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9450CDE-D5A4-4690-85F3-942E1850E18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4F7F325-BD9F-40A8-A526-54C778BCBF9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01CE682-5B90-4057-BABD-62B8602D620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76018D2-12EB-40AE-83EA-36ECC3A61C5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112268</xdr:rowOff>
    </xdr:from>
    <xdr:to>
      <xdr:col>24</xdr:col>
      <xdr:colOff>114300</xdr:colOff>
      <xdr:row>35</xdr:row>
      <xdr:rowOff>42418</xdr:rowOff>
    </xdr:to>
    <xdr:sp macro="" textlink="">
      <xdr:nvSpPr>
        <xdr:cNvPr id="71" name="楕円 70">
          <a:extLst>
            <a:ext uri="{FF2B5EF4-FFF2-40B4-BE49-F238E27FC236}">
              <a16:creationId xmlns:a16="http://schemas.microsoft.com/office/drawing/2014/main" id="{53119CA6-4013-4477-AA6A-A7A3FA900F27}"/>
            </a:ext>
          </a:extLst>
        </xdr:cNvPr>
        <xdr:cNvSpPr/>
      </xdr:nvSpPr>
      <xdr:spPr>
        <a:xfrm>
          <a:off x="4584700" y="594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135145</xdr:rowOff>
    </xdr:from>
    <xdr:ext cx="405111" cy="259045"/>
    <xdr:sp macro="" textlink="">
      <xdr:nvSpPr>
        <xdr:cNvPr id="72" name="【道路】&#10;有形固定資産減価償却率該当値テキスト">
          <a:extLst>
            <a:ext uri="{FF2B5EF4-FFF2-40B4-BE49-F238E27FC236}">
              <a16:creationId xmlns:a16="http://schemas.microsoft.com/office/drawing/2014/main" id="{D83045E8-A87B-433B-A4CC-D609C0851101}"/>
            </a:ext>
          </a:extLst>
        </xdr:cNvPr>
        <xdr:cNvSpPr txBox="1"/>
      </xdr:nvSpPr>
      <xdr:spPr>
        <a:xfrm>
          <a:off x="4673600" y="579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84836</xdr:rowOff>
    </xdr:from>
    <xdr:to>
      <xdr:col>20</xdr:col>
      <xdr:colOff>38100</xdr:colOff>
      <xdr:row>35</xdr:row>
      <xdr:rowOff>14986</xdr:rowOff>
    </xdr:to>
    <xdr:sp macro="" textlink="">
      <xdr:nvSpPr>
        <xdr:cNvPr id="73" name="楕円 72">
          <a:extLst>
            <a:ext uri="{FF2B5EF4-FFF2-40B4-BE49-F238E27FC236}">
              <a16:creationId xmlns:a16="http://schemas.microsoft.com/office/drawing/2014/main" id="{C9F0C428-2211-4F61-A66E-21216E6D127E}"/>
            </a:ext>
          </a:extLst>
        </xdr:cNvPr>
        <xdr:cNvSpPr/>
      </xdr:nvSpPr>
      <xdr:spPr>
        <a:xfrm>
          <a:off x="3746500" y="591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135636</xdr:rowOff>
    </xdr:from>
    <xdr:to>
      <xdr:col>24</xdr:col>
      <xdr:colOff>63500</xdr:colOff>
      <xdr:row>34</xdr:row>
      <xdr:rowOff>163068</xdr:rowOff>
    </xdr:to>
    <xdr:cxnSp macro="">
      <xdr:nvCxnSpPr>
        <xdr:cNvPr id="74" name="直線コネクタ 73">
          <a:extLst>
            <a:ext uri="{FF2B5EF4-FFF2-40B4-BE49-F238E27FC236}">
              <a16:creationId xmlns:a16="http://schemas.microsoft.com/office/drawing/2014/main" id="{4C5C0127-7115-426B-A7D3-F2684E3B05F7}"/>
            </a:ext>
          </a:extLst>
        </xdr:cNvPr>
        <xdr:cNvCxnSpPr/>
      </xdr:nvCxnSpPr>
      <xdr:spPr>
        <a:xfrm>
          <a:off x="3797300" y="596493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64262</xdr:rowOff>
    </xdr:from>
    <xdr:to>
      <xdr:col>15</xdr:col>
      <xdr:colOff>101600</xdr:colOff>
      <xdr:row>34</xdr:row>
      <xdr:rowOff>165862</xdr:rowOff>
    </xdr:to>
    <xdr:sp macro="" textlink="">
      <xdr:nvSpPr>
        <xdr:cNvPr id="75" name="楕円 74">
          <a:extLst>
            <a:ext uri="{FF2B5EF4-FFF2-40B4-BE49-F238E27FC236}">
              <a16:creationId xmlns:a16="http://schemas.microsoft.com/office/drawing/2014/main" id="{06212D77-089B-4E60-B6B2-9E7416217F81}"/>
            </a:ext>
          </a:extLst>
        </xdr:cNvPr>
        <xdr:cNvSpPr/>
      </xdr:nvSpPr>
      <xdr:spPr>
        <a:xfrm>
          <a:off x="2857500" y="589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115062</xdr:rowOff>
    </xdr:from>
    <xdr:to>
      <xdr:col>19</xdr:col>
      <xdr:colOff>177800</xdr:colOff>
      <xdr:row>34</xdr:row>
      <xdr:rowOff>135636</xdr:rowOff>
    </xdr:to>
    <xdr:cxnSp macro="">
      <xdr:nvCxnSpPr>
        <xdr:cNvPr id="76" name="直線コネクタ 75">
          <a:extLst>
            <a:ext uri="{FF2B5EF4-FFF2-40B4-BE49-F238E27FC236}">
              <a16:creationId xmlns:a16="http://schemas.microsoft.com/office/drawing/2014/main" id="{C31A97CE-A559-413D-8427-846FB2F6D4C9}"/>
            </a:ext>
          </a:extLst>
        </xdr:cNvPr>
        <xdr:cNvCxnSpPr/>
      </xdr:nvCxnSpPr>
      <xdr:spPr>
        <a:xfrm>
          <a:off x="2908300" y="594436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43688</xdr:rowOff>
    </xdr:from>
    <xdr:to>
      <xdr:col>10</xdr:col>
      <xdr:colOff>165100</xdr:colOff>
      <xdr:row>34</xdr:row>
      <xdr:rowOff>145288</xdr:rowOff>
    </xdr:to>
    <xdr:sp macro="" textlink="">
      <xdr:nvSpPr>
        <xdr:cNvPr id="77" name="楕円 76">
          <a:extLst>
            <a:ext uri="{FF2B5EF4-FFF2-40B4-BE49-F238E27FC236}">
              <a16:creationId xmlns:a16="http://schemas.microsoft.com/office/drawing/2014/main" id="{CE773AF4-186C-4F78-82E4-CB619F6D38FF}"/>
            </a:ext>
          </a:extLst>
        </xdr:cNvPr>
        <xdr:cNvSpPr/>
      </xdr:nvSpPr>
      <xdr:spPr>
        <a:xfrm>
          <a:off x="1968500" y="587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94488</xdr:rowOff>
    </xdr:from>
    <xdr:to>
      <xdr:col>15</xdr:col>
      <xdr:colOff>50800</xdr:colOff>
      <xdr:row>34</xdr:row>
      <xdr:rowOff>115062</xdr:rowOff>
    </xdr:to>
    <xdr:cxnSp macro="">
      <xdr:nvCxnSpPr>
        <xdr:cNvPr id="78" name="直線コネクタ 77">
          <a:extLst>
            <a:ext uri="{FF2B5EF4-FFF2-40B4-BE49-F238E27FC236}">
              <a16:creationId xmlns:a16="http://schemas.microsoft.com/office/drawing/2014/main" id="{E6EC89A3-316E-46F4-89A1-84894AE24727}"/>
            </a:ext>
          </a:extLst>
        </xdr:cNvPr>
        <xdr:cNvCxnSpPr/>
      </xdr:nvCxnSpPr>
      <xdr:spPr>
        <a:xfrm>
          <a:off x="2019300" y="592378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48260</xdr:rowOff>
    </xdr:from>
    <xdr:to>
      <xdr:col>6</xdr:col>
      <xdr:colOff>38100</xdr:colOff>
      <xdr:row>34</xdr:row>
      <xdr:rowOff>149860</xdr:rowOff>
    </xdr:to>
    <xdr:sp macro="" textlink="">
      <xdr:nvSpPr>
        <xdr:cNvPr id="79" name="楕円 78">
          <a:extLst>
            <a:ext uri="{FF2B5EF4-FFF2-40B4-BE49-F238E27FC236}">
              <a16:creationId xmlns:a16="http://schemas.microsoft.com/office/drawing/2014/main" id="{74C5A288-70D2-4AF4-8B3F-2CA21CF95489}"/>
            </a:ext>
          </a:extLst>
        </xdr:cNvPr>
        <xdr:cNvSpPr/>
      </xdr:nvSpPr>
      <xdr:spPr>
        <a:xfrm>
          <a:off x="1079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94488</xdr:rowOff>
    </xdr:from>
    <xdr:to>
      <xdr:col>10</xdr:col>
      <xdr:colOff>114300</xdr:colOff>
      <xdr:row>34</xdr:row>
      <xdr:rowOff>99060</xdr:rowOff>
    </xdr:to>
    <xdr:cxnSp macro="">
      <xdr:nvCxnSpPr>
        <xdr:cNvPr id="80" name="直線コネクタ 79">
          <a:extLst>
            <a:ext uri="{FF2B5EF4-FFF2-40B4-BE49-F238E27FC236}">
              <a16:creationId xmlns:a16="http://schemas.microsoft.com/office/drawing/2014/main" id="{B249D8FC-85D9-4E8E-8F10-7DBE5D586C6E}"/>
            </a:ext>
          </a:extLst>
        </xdr:cNvPr>
        <xdr:cNvCxnSpPr/>
      </xdr:nvCxnSpPr>
      <xdr:spPr>
        <a:xfrm flipV="1">
          <a:off x="1130300" y="5923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120413</xdr:rowOff>
    </xdr:from>
    <xdr:ext cx="405111" cy="259045"/>
    <xdr:sp macro="" textlink="">
      <xdr:nvSpPr>
        <xdr:cNvPr id="81" name="n_1aveValue【道路】&#10;有形固定資産減価償却率">
          <a:extLst>
            <a:ext uri="{FF2B5EF4-FFF2-40B4-BE49-F238E27FC236}">
              <a16:creationId xmlns:a16="http://schemas.microsoft.com/office/drawing/2014/main" id="{2A4D044D-F729-4629-87A4-B8A3FE55CF57}"/>
            </a:ext>
          </a:extLst>
        </xdr:cNvPr>
        <xdr:cNvSpPr txBox="1"/>
      </xdr:nvSpPr>
      <xdr:spPr>
        <a:xfrm>
          <a:off x="3582044" y="646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108983</xdr:rowOff>
    </xdr:from>
    <xdr:ext cx="405111" cy="259045"/>
    <xdr:sp macro="" textlink="">
      <xdr:nvSpPr>
        <xdr:cNvPr id="82" name="n_2aveValue【道路】&#10;有形固定資産減価償却率">
          <a:extLst>
            <a:ext uri="{FF2B5EF4-FFF2-40B4-BE49-F238E27FC236}">
              <a16:creationId xmlns:a16="http://schemas.microsoft.com/office/drawing/2014/main" id="{F7DD9912-74D8-46F6-9842-6F15F21C5057}"/>
            </a:ext>
          </a:extLst>
        </xdr:cNvPr>
        <xdr:cNvSpPr txBox="1"/>
      </xdr:nvSpPr>
      <xdr:spPr>
        <a:xfrm>
          <a:off x="27057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65549</xdr:rowOff>
    </xdr:from>
    <xdr:ext cx="405111" cy="259045"/>
    <xdr:sp macro="" textlink="">
      <xdr:nvSpPr>
        <xdr:cNvPr id="83" name="n_3aveValue【道路】&#10;有形固定資産減価償却率">
          <a:extLst>
            <a:ext uri="{FF2B5EF4-FFF2-40B4-BE49-F238E27FC236}">
              <a16:creationId xmlns:a16="http://schemas.microsoft.com/office/drawing/2014/main" id="{F42857C8-9B0D-481E-BA34-EB045DD3E645}"/>
            </a:ext>
          </a:extLst>
        </xdr:cNvPr>
        <xdr:cNvSpPr txBox="1"/>
      </xdr:nvSpPr>
      <xdr:spPr>
        <a:xfrm>
          <a:off x="18167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31259</xdr:rowOff>
    </xdr:from>
    <xdr:ext cx="405111" cy="259045"/>
    <xdr:sp macro="" textlink="">
      <xdr:nvSpPr>
        <xdr:cNvPr id="84" name="n_4aveValue【道路】&#10;有形固定資産減価償却率">
          <a:extLst>
            <a:ext uri="{FF2B5EF4-FFF2-40B4-BE49-F238E27FC236}">
              <a16:creationId xmlns:a16="http://schemas.microsoft.com/office/drawing/2014/main" id="{A6D7C243-DC4B-4A29-886C-C360612FF275}"/>
            </a:ext>
          </a:extLst>
        </xdr:cNvPr>
        <xdr:cNvSpPr txBox="1"/>
      </xdr:nvSpPr>
      <xdr:spPr>
        <a:xfrm>
          <a:off x="927744" y="637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31513</xdr:rowOff>
    </xdr:from>
    <xdr:ext cx="405111" cy="259045"/>
    <xdr:sp macro="" textlink="">
      <xdr:nvSpPr>
        <xdr:cNvPr id="85" name="n_1mainValue【道路】&#10;有形固定資産減価償却率">
          <a:extLst>
            <a:ext uri="{FF2B5EF4-FFF2-40B4-BE49-F238E27FC236}">
              <a16:creationId xmlns:a16="http://schemas.microsoft.com/office/drawing/2014/main" id="{5F4C01A3-3871-413B-AB1B-F9227432798E}"/>
            </a:ext>
          </a:extLst>
        </xdr:cNvPr>
        <xdr:cNvSpPr txBox="1"/>
      </xdr:nvSpPr>
      <xdr:spPr>
        <a:xfrm>
          <a:off x="3582044" y="568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10939</xdr:rowOff>
    </xdr:from>
    <xdr:ext cx="405111" cy="259045"/>
    <xdr:sp macro="" textlink="">
      <xdr:nvSpPr>
        <xdr:cNvPr id="86" name="n_2mainValue【道路】&#10;有形固定資産減価償却率">
          <a:extLst>
            <a:ext uri="{FF2B5EF4-FFF2-40B4-BE49-F238E27FC236}">
              <a16:creationId xmlns:a16="http://schemas.microsoft.com/office/drawing/2014/main" id="{EFF89BEC-E621-41D9-B827-F8D772D97D5D}"/>
            </a:ext>
          </a:extLst>
        </xdr:cNvPr>
        <xdr:cNvSpPr txBox="1"/>
      </xdr:nvSpPr>
      <xdr:spPr>
        <a:xfrm>
          <a:off x="2705744" y="566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161815</xdr:rowOff>
    </xdr:from>
    <xdr:ext cx="405111" cy="259045"/>
    <xdr:sp macro="" textlink="">
      <xdr:nvSpPr>
        <xdr:cNvPr id="87" name="n_3mainValue【道路】&#10;有形固定資産減価償却率">
          <a:extLst>
            <a:ext uri="{FF2B5EF4-FFF2-40B4-BE49-F238E27FC236}">
              <a16:creationId xmlns:a16="http://schemas.microsoft.com/office/drawing/2014/main" id="{FD84F6F3-EBD2-4C89-8A3B-55B6B2BAB30C}"/>
            </a:ext>
          </a:extLst>
        </xdr:cNvPr>
        <xdr:cNvSpPr txBox="1"/>
      </xdr:nvSpPr>
      <xdr:spPr>
        <a:xfrm>
          <a:off x="1816744" y="564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166387</xdr:rowOff>
    </xdr:from>
    <xdr:ext cx="405111" cy="259045"/>
    <xdr:sp macro="" textlink="">
      <xdr:nvSpPr>
        <xdr:cNvPr id="88" name="n_4mainValue【道路】&#10;有形固定資産減価償却率">
          <a:extLst>
            <a:ext uri="{FF2B5EF4-FFF2-40B4-BE49-F238E27FC236}">
              <a16:creationId xmlns:a16="http://schemas.microsoft.com/office/drawing/2014/main" id="{639DFF47-FF81-4670-B625-83A7C3EAD41F}"/>
            </a:ext>
          </a:extLst>
        </xdr:cNvPr>
        <xdr:cNvSpPr txBox="1"/>
      </xdr:nvSpPr>
      <xdr:spPr>
        <a:xfrm>
          <a:off x="9277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7B444B7-3463-4870-A5AC-CC9E4A2344B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77B8069-D00D-40C3-ADB1-2BB3801CE11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8A13E78-B1D8-4100-8628-96063090E78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FD2C9CA-A36F-4514-8C13-BB31FEE6678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6E4FD55-2EA5-4CB6-86B0-92F6F8BA9C3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9DF3080-2EA0-4D49-9C02-C8F3E14D5B8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21D3CF5-5F92-4131-889E-1B63555EB56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FAF774E-B310-45C9-8C87-E4B6BD4E230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8F86C34D-C098-4C37-A6AE-3516B83D9B8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670DF05-3F40-43CF-87CC-3422BC3435D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D5C9786C-5FD0-4553-9257-4589DD91735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14456CED-C007-4174-8F7D-33472C3E14B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70A270B7-D8F1-49A3-A67A-1A51C13C28D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96A86EBA-16DA-4DE3-AEE2-4E476F4F908B}"/>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25ABE04-F20D-42BF-8D30-220D8F4971E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D9F38A45-6B1F-456D-9F31-DDAFAB204A29}"/>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751E10C0-F548-4621-9107-9F449D6D5BE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64A3F0A6-7FE3-40F5-85FC-62EE4C0CBFB8}"/>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DE76E3FF-05B0-484E-899C-48869A8CABB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20352AE0-738C-49DA-A1C8-3B8BE26DEAC8}"/>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59EE695-0645-4D2B-9736-C9C4209E44C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106CA0D4-7039-4D5B-9CD7-DF89FEA6C45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8A72577D-44BE-4FFB-B939-4A467481060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12" name="直線コネクタ 111">
          <a:extLst>
            <a:ext uri="{FF2B5EF4-FFF2-40B4-BE49-F238E27FC236}">
              <a16:creationId xmlns:a16="http://schemas.microsoft.com/office/drawing/2014/main" id="{CF04EF62-A5FE-46F6-95B8-08256DE345FE}"/>
            </a:ext>
          </a:extLst>
        </xdr:cNvPr>
        <xdr:cNvCxnSpPr/>
      </xdr:nvCxnSpPr>
      <xdr:spPr>
        <a:xfrm flipV="1">
          <a:off x="10476865" y="5798005"/>
          <a:ext cx="0" cy="137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13" name="【道路】&#10;一人当たり延長最小値テキスト">
          <a:extLst>
            <a:ext uri="{FF2B5EF4-FFF2-40B4-BE49-F238E27FC236}">
              <a16:creationId xmlns:a16="http://schemas.microsoft.com/office/drawing/2014/main" id="{93F34726-5F23-4927-96C9-73A389EAFF1C}"/>
            </a:ext>
          </a:extLst>
        </xdr:cNvPr>
        <xdr:cNvSpPr txBox="1"/>
      </xdr:nvSpPr>
      <xdr:spPr>
        <a:xfrm>
          <a:off x="10515600" y="717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14" name="直線コネクタ 113">
          <a:extLst>
            <a:ext uri="{FF2B5EF4-FFF2-40B4-BE49-F238E27FC236}">
              <a16:creationId xmlns:a16="http://schemas.microsoft.com/office/drawing/2014/main" id="{CA1C55E1-7701-4863-9419-74D046E7C499}"/>
            </a:ext>
          </a:extLst>
        </xdr:cNvPr>
        <xdr:cNvCxnSpPr/>
      </xdr:nvCxnSpPr>
      <xdr:spPr>
        <a:xfrm>
          <a:off x="10388600" y="71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15" name="【道路】&#10;一人当たり延長最大値テキスト">
          <a:extLst>
            <a:ext uri="{FF2B5EF4-FFF2-40B4-BE49-F238E27FC236}">
              <a16:creationId xmlns:a16="http://schemas.microsoft.com/office/drawing/2014/main" id="{731EE028-6213-4E2A-9E14-7A2C78C02F4E}"/>
            </a:ext>
          </a:extLst>
        </xdr:cNvPr>
        <xdr:cNvSpPr txBox="1"/>
      </xdr:nvSpPr>
      <xdr:spPr>
        <a:xfrm>
          <a:off x="10515600" y="557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16" name="直線コネクタ 115">
          <a:extLst>
            <a:ext uri="{FF2B5EF4-FFF2-40B4-BE49-F238E27FC236}">
              <a16:creationId xmlns:a16="http://schemas.microsoft.com/office/drawing/2014/main" id="{410B788E-68DC-43B3-86B7-17C84D9E0B98}"/>
            </a:ext>
          </a:extLst>
        </xdr:cNvPr>
        <xdr:cNvCxnSpPr/>
      </xdr:nvCxnSpPr>
      <xdr:spPr>
        <a:xfrm>
          <a:off x="10388600" y="579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35758</xdr:rowOff>
    </xdr:from>
    <xdr:ext cx="534377" cy="259045"/>
    <xdr:sp macro="" textlink="">
      <xdr:nvSpPr>
        <xdr:cNvPr id="117" name="【道路】&#10;一人当たり延長平均値テキスト">
          <a:extLst>
            <a:ext uri="{FF2B5EF4-FFF2-40B4-BE49-F238E27FC236}">
              <a16:creationId xmlns:a16="http://schemas.microsoft.com/office/drawing/2014/main" id="{20F2BD22-168B-43C6-98AC-2D9FC5A9053C}"/>
            </a:ext>
          </a:extLst>
        </xdr:cNvPr>
        <xdr:cNvSpPr txBox="1"/>
      </xdr:nvSpPr>
      <xdr:spPr>
        <a:xfrm>
          <a:off x="10515600" y="655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18" name="フローチャート: 判断 117">
          <a:extLst>
            <a:ext uri="{FF2B5EF4-FFF2-40B4-BE49-F238E27FC236}">
              <a16:creationId xmlns:a16="http://schemas.microsoft.com/office/drawing/2014/main" id="{2C127F61-76C6-4AFC-95A9-A0FF1DDD3593}"/>
            </a:ext>
          </a:extLst>
        </xdr:cNvPr>
        <xdr:cNvSpPr/>
      </xdr:nvSpPr>
      <xdr:spPr>
        <a:xfrm>
          <a:off x="10426700" y="669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19" name="フローチャート: 判断 118">
          <a:extLst>
            <a:ext uri="{FF2B5EF4-FFF2-40B4-BE49-F238E27FC236}">
              <a16:creationId xmlns:a16="http://schemas.microsoft.com/office/drawing/2014/main" id="{9C9D55B1-2EDB-4ACE-84EC-94B2C6A85F7A}"/>
            </a:ext>
          </a:extLst>
        </xdr:cNvPr>
        <xdr:cNvSpPr/>
      </xdr:nvSpPr>
      <xdr:spPr>
        <a:xfrm>
          <a:off x="95885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20" name="フローチャート: 判断 119">
          <a:extLst>
            <a:ext uri="{FF2B5EF4-FFF2-40B4-BE49-F238E27FC236}">
              <a16:creationId xmlns:a16="http://schemas.microsoft.com/office/drawing/2014/main" id="{51B6CB21-180B-4C25-9BDD-3F4D6F144302}"/>
            </a:ext>
          </a:extLst>
        </xdr:cNvPr>
        <xdr:cNvSpPr/>
      </xdr:nvSpPr>
      <xdr:spPr>
        <a:xfrm>
          <a:off x="8699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86451</xdr:rowOff>
    </xdr:from>
    <xdr:to>
      <xdr:col>41</xdr:col>
      <xdr:colOff>101600</xdr:colOff>
      <xdr:row>40</xdr:row>
      <xdr:rowOff>16601</xdr:rowOff>
    </xdr:to>
    <xdr:sp macro="" textlink="">
      <xdr:nvSpPr>
        <xdr:cNvPr id="121" name="フローチャート: 判断 120">
          <a:extLst>
            <a:ext uri="{FF2B5EF4-FFF2-40B4-BE49-F238E27FC236}">
              <a16:creationId xmlns:a16="http://schemas.microsoft.com/office/drawing/2014/main" id="{A9F1D018-BBE4-41D4-B187-1B9F0449B2AF}"/>
            </a:ext>
          </a:extLst>
        </xdr:cNvPr>
        <xdr:cNvSpPr/>
      </xdr:nvSpPr>
      <xdr:spPr>
        <a:xfrm>
          <a:off x="7810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92143</xdr:rowOff>
    </xdr:from>
    <xdr:to>
      <xdr:col>36</xdr:col>
      <xdr:colOff>165100</xdr:colOff>
      <xdr:row>40</xdr:row>
      <xdr:rowOff>22293</xdr:rowOff>
    </xdr:to>
    <xdr:sp macro="" textlink="">
      <xdr:nvSpPr>
        <xdr:cNvPr id="122" name="フローチャート: 判断 121">
          <a:extLst>
            <a:ext uri="{FF2B5EF4-FFF2-40B4-BE49-F238E27FC236}">
              <a16:creationId xmlns:a16="http://schemas.microsoft.com/office/drawing/2014/main" id="{37BCA500-0F50-4869-ACD3-D4C4A01B4697}"/>
            </a:ext>
          </a:extLst>
        </xdr:cNvPr>
        <xdr:cNvSpPr/>
      </xdr:nvSpPr>
      <xdr:spPr>
        <a:xfrm>
          <a:off x="6921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9BE82CD-2B34-42F5-ADB9-F8571DD4C1D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3C0A09A-1548-4499-A10B-3DFEB62EDA2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1734688-B3E5-4999-BD06-7FCCA0AFD12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40EBDB6-20F2-4A93-B7FF-32724613080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83EF09D-94DA-4410-AE35-F5AD85F982B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62487</xdr:rowOff>
    </xdr:from>
    <xdr:to>
      <xdr:col>55</xdr:col>
      <xdr:colOff>50800</xdr:colOff>
      <xdr:row>41</xdr:row>
      <xdr:rowOff>164087</xdr:rowOff>
    </xdr:to>
    <xdr:sp macro="" textlink="">
      <xdr:nvSpPr>
        <xdr:cNvPr id="128" name="楕円 127">
          <a:extLst>
            <a:ext uri="{FF2B5EF4-FFF2-40B4-BE49-F238E27FC236}">
              <a16:creationId xmlns:a16="http://schemas.microsoft.com/office/drawing/2014/main" id="{4CB8C067-8D0E-4468-9DF3-F9ED5B78BA4B}"/>
            </a:ext>
          </a:extLst>
        </xdr:cNvPr>
        <xdr:cNvSpPr/>
      </xdr:nvSpPr>
      <xdr:spPr>
        <a:xfrm>
          <a:off x="10426700" y="709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148864</xdr:rowOff>
    </xdr:from>
    <xdr:ext cx="534377" cy="259045"/>
    <xdr:sp macro="" textlink="">
      <xdr:nvSpPr>
        <xdr:cNvPr id="129" name="【道路】&#10;一人当たり延長該当値テキスト">
          <a:extLst>
            <a:ext uri="{FF2B5EF4-FFF2-40B4-BE49-F238E27FC236}">
              <a16:creationId xmlns:a16="http://schemas.microsoft.com/office/drawing/2014/main" id="{49CE385A-45E6-42E6-89BB-0950570E6B87}"/>
            </a:ext>
          </a:extLst>
        </xdr:cNvPr>
        <xdr:cNvSpPr txBox="1"/>
      </xdr:nvSpPr>
      <xdr:spPr>
        <a:xfrm>
          <a:off x="10515600" y="70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62913</xdr:rowOff>
    </xdr:from>
    <xdr:to>
      <xdr:col>50</xdr:col>
      <xdr:colOff>165100</xdr:colOff>
      <xdr:row>41</xdr:row>
      <xdr:rowOff>164513</xdr:rowOff>
    </xdr:to>
    <xdr:sp macro="" textlink="">
      <xdr:nvSpPr>
        <xdr:cNvPr id="130" name="楕円 129">
          <a:extLst>
            <a:ext uri="{FF2B5EF4-FFF2-40B4-BE49-F238E27FC236}">
              <a16:creationId xmlns:a16="http://schemas.microsoft.com/office/drawing/2014/main" id="{6CCEAC08-80CC-4500-B755-F54180067CCF}"/>
            </a:ext>
          </a:extLst>
        </xdr:cNvPr>
        <xdr:cNvSpPr/>
      </xdr:nvSpPr>
      <xdr:spPr>
        <a:xfrm>
          <a:off x="9588500" y="709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113287</xdr:rowOff>
    </xdr:from>
    <xdr:to>
      <xdr:col>55</xdr:col>
      <xdr:colOff>0</xdr:colOff>
      <xdr:row>41</xdr:row>
      <xdr:rowOff>113713</xdr:rowOff>
    </xdr:to>
    <xdr:cxnSp macro="">
      <xdr:nvCxnSpPr>
        <xdr:cNvPr id="131" name="直線コネクタ 130">
          <a:extLst>
            <a:ext uri="{FF2B5EF4-FFF2-40B4-BE49-F238E27FC236}">
              <a16:creationId xmlns:a16="http://schemas.microsoft.com/office/drawing/2014/main" id="{FFA46C49-05BA-4EE5-A5E4-BF696DA742A8}"/>
            </a:ext>
          </a:extLst>
        </xdr:cNvPr>
        <xdr:cNvCxnSpPr/>
      </xdr:nvCxnSpPr>
      <xdr:spPr>
        <a:xfrm flipV="1">
          <a:off x="9639300" y="7142737"/>
          <a:ext cx="838200" cy="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64689</xdr:rowOff>
    </xdr:from>
    <xdr:to>
      <xdr:col>46</xdr:col>
      <xdr:colOff>38100</xdr:colOff>
      <xdr:row>41</xdr:row>
      <xdr:rowOff>166289</xdr:rowOff>
    </xdr:to>
    <xdr:sp macro="" textlink="">
      <xdr:nvSpPr>
        <xdr:cNvPr id="132" name="楕円 131">
          <a:extLst>
            <a:ext uri="{FF2B5EF4-FFF2-40B4-BE49-F238E27FC236}">
              <a16:creationId xmlns:a16="http://schemas.microsoft.com/office/drawing/2014/main" id="{BA6B9D78-C735-40BC-8473-DAC042BA5D2F}"/>
            </a:ext>
          </a:extLst>
        </xdr:cNvPr>
        <xdr:cNvSpPr/>
      </xdr:nvSpPr>
      <xdr:spPr>
        <a:xfrm>
          <a:off x="8699500" y="709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113713</xdr:rowOff>
    </xdr:from>
    <xdr:to>
      <xdr:col>50</xdr:col>
      <xdr:colOff>114300</xdr:colOff>
      <xdr:row>41</xdr:row>
      <xdr:rowOff>115489</xdr:rowOff>
    </xdr:to>
    <xdr:cxnSp macro="">
      <xdr:nvCxnSpPr>
        <xdr:cNvPr id="133" name="直線コネクタ 132">
          <a:extLst>
            <a:ext uri="{FF2B5EF4-FFF2-40B4-BE49-F238E27FC236}">
              <a16:creationId xmlns:a16="http://schemas.microsoft.com/office/drawing/2014/main" id="{42D2C0B7-CB27-4525-8572-B99AD5507632}"/>
            </a:ext>
          </a:extLst>
        </xdr:cNvPr>
        <xdr:cNvCxnSpPr/>
      </xdr:nvCxnSpPr>
      <xdr:spPr>
        <a:xfrm flipV="1">
          <a:off x="8750300" y="7143163"/>
          <a:ext cx="889000" cy="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65679</xdr:rowOff>
    </xdr:from>
    <xdr:to>
      <xdr:col>41</xdr:col>
      <xdr:colOff>101600</xdr:colOff>
      <xdr:row>41</xdr:row>
      <xdr:rowOff>167279</xdr:rowOff>
    </xdr:to>
    <xdr:sp macro="" textlink="">
      <xdr:nvSpPr>
        <xdr:cNvPr id="134" name="楕円 133">
          <a:extLst>
            <a:ext uri="{FF2B5EF4-FFF2-40B4-BE49-F238E27FC236}">
              <a16:creationId xmlns:a16="http://schemas.microsoft.com/office/drawing/2014/main" id="{6FFAAEC5-B9A6-4196-AA8D-80E84CBE44DD}"/>
            </a:ext>
          </a:extLst>
        </xdr:cNvPr>
        <xdr:cNvSpPr/>
      </xdr:nvSpPr>
      <xdr:spPr>
        <a:xfrm>
          <a:off x="7810500" y="709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115489</xdr:rowOff>
    </xdr:from>
    <xdr:to>
      <xdr:col>45</xdr:col>
      <xdr:colOff>177800</xdr:colOff>
      <xdr:row>41</xdr:row>
      <xdr:rowOff>116479</xdr:rowOff>
    </xdr:to>
    <xdr:cxnSp macro="">
      <xdr:nvCxnSpPr>
        <xdr:cNvPr id="135" name="直線コネクタ 134">
          <a:extLst>
            <a:ext uri="{FF2B5EF4-FFF2-40B4-BE49-F238E27FC236}">
              <a16:creationId xmlns:a16="http://schemas.microsoft.com/office/drawing/2014/main" id="{D83F401C-AF5E-4143-8F9A-0357E5238543}"/>
            </a:ext>
          </a:extLst>
        </xdr:cNvPr>
        <xdr:cNvCxnSpPr/>
      </xdr:nvCxnSpPr>
      <xdr:spPr>
        <a:xfrm flipV="1">
          <a:off x="7861300" y="7144939"/>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67218</xdr:rowOff>
    </xdr:from>
    <xdr:to>
      <xdr:col>36</xdr:col>
      <xdr:colOff>165100</xdr:colOff>
      <xdr:row>41</xdr:row>
      <xdr:rowOff>168818</xdr:rowOff>
    </xdr:to>
    <xdr:sp macro="" textlink="">
      <xdr:nvSpPr>
        <xdr:cNvPr id="136" name="楕円 135">
          <a:extLst>
            <a:ext uri="{FF2B5EF4-FFF2-40B4-BE49-F238E27FC236}">
              <a16:creationId xmlns:a16="http://schemas.microsoft.com/office/drawing/2014/main" id="{AB43A4C0-8D03-4E4B-9E61-B486A4A1C87B}"/>
            </a:ext>
          </a:extLst>
        </xdr:cNvPr>
        <xdr:cNvSpPr/>
      </xdr:nvSpPr>
      <xdr:spPr>
        <a:xfrm>
          <a:off x="6921500" y="709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116479</xdr:rowOff>
    </xdr:from>
    <xdr:to>
      <xdr:col>41</xdr:col>
      <xdr:colOff>50800</xdr:colOff>
      <xdr:row>41</xdr:row>
      <xdr:rowOff>118018</xdr:rowOff>
    </xdr:to>
    <xdr:cxnSp macro="">
      <xdr:nvCxnSpPr>
        <xdr:cNvPr id="137" name="直線コネクタ 136">
          <a:extLst>
            <a:ext uri="{FF2B5EF4-FFF2-40B4-BE49-F238E27FC236}">
              <a16:creationId xmlns:a16="http://schemas.microsoft.com/office/drawing/2014/main" id="{561B8FCC-4F72-4F9D-A3C6-CC51EBA2CCDC}"/>
            </a:ext>
          </a:extLst>
        </xdr:cNvPr>
        <xdr:cNvCxnSpPr/>
      </xdr:nvCxnSpPr>
      <xdr:spPr>
        <a:xfrm flipV="1">
          <a:off x="6972300" y="7145929"/>
          <a:ext cx="889000" cy="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139130</xdr:rowOff>
    </xdr:from>
    <xdr:ext cx="534377" cy="259045"/>
    <xdr:sp macro="" textlink="">
      <xdr:nvSpPr>
        <xdr:cNvPr id="138" name="n_1aveValue【道路】&#10;一人当たり延長">
          <a:extLst>
            <a:ext uri="{FF2B5EF4-FFF2-40B4-BE49-F238E27FC236}">
              <a16:creationId xmlns:a16="http://schemas.microsoft.com/office/drawing/2014/main" id="{71C98F59-93A4-4C1C-8B52-0870503CB497}"/>
            </a:ext>
          </a:extLst>
        </xdr:cNvPr>
        <xdr:cNvSpPr txBox="1"/>
      </xdr:nvSpPr>
      <xdr:spPr>
        <a:xfrm>
          <a:off x="9359411" y="648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155894</xdr:rowOff>
    </xdr:from>
    <xdr:ext cx="534377" cy="259045"/>
    <xdr:sp macro="" textlink="">
      <xdr:nvSpPr>
        <xdr:cNvPr id="139" name="n_2aveValue【道路】&#10;一人当たり延長">
          <a:extLst>
            <a:ext uri="{FF2B5EF4-FFF2-40B4-BE49-F238E27FC236}">
              <a16:creationId xmlns:a16="http://schemas.microsoft.com/office/drawing/2014/main" id="{3E28CAD3-69E0-4AD8-9F9F-4E9FCA5FEA84}"/>
            </a:ext>
          </a:extLst>
        </xdr:cNvPr>
        <xdr:cNvSpPr txBox="1"/>
      </xdr:nvSpPr>
      <xdr:spPr>
        <a:xfrm>
          <a:off x="8483111" y="649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33128</xdr:rowOff>
    </xdr:from>
    <xdr:ext cx="534377" cy="259045"/>
    <xdr:sp macro="" textlink="">
      <xdr:nvSpPr>
        <xdr:cNvPr id="140" name="n_3aveValue【道路】&#10;一人当たり延長">
          <a:extLst>
            <a:ext uri="{FF2B5EF4-FFF2-40B4-BE49-F238E27FC236}">
              <a16:creationId xmlns:a16="http://schemas.microsoft.com/office/drawing/2014/main" id="{0DD2CB2D-D8B1-4403-8636-4099CCAFBADD}"/>
            </a:ext>
          </a:extLst>
        </xdr:cNvPr>
        <xdr:cNvSpPr txBox="1"/>
      </xdr:nvSpPr>
      <xdr:spPr>
        <a:xfrm>
          <a:off x="7594111" y="654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38820</xdr:rowOff>
    </xdr:from>
    <xdr:ext cx="534377" cy="259045"/>
    <xdr:sp macro="" textlink="">
      <xdr:nvSpPr>
        <xdr:cNvPr id="141" name="n_4aveValue【道路】&#10;一人当たり延長">
          <a:extLst>
            <a:ext uri="{FF2B5EF4-FFF2-40B4-BE49-F238E27FC236}">
              <a16:creationId xmlns:a16="http://schemas.microsoft.com/office/drawing/2014/main" id="{A5B8DC14-A87D-452E-BDD7-57BA2476126C}"/>
            </a:ext>
          </a:extLst>
        </xdr:cNvPr>
        <xdr:cNvSpPr txBox="1"/>
      </xdr:nvSpPr>
      <xdr:spPr>
        <a:xfrm>
          <a:off x="6705111" y="655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155640</xdr:rowOff>
    </xdr:from>
    <xdr:ext cx="534377" cy="259045"/>
    <xdr:sp macro="" textlink="">
      <xdr:nvSpPr>
        <xdr:cNvPr id="142" name="n_1mainValue【道路】&#10;一人当たり延長">
          <a:extLst>
            <a:ext uri="{FF2B5EF4-FFF2-40B4-BE49-F238E27FC236}">
              <a16:creationId xmlns:a16="http://schemas.microsoft.com/office/drawing/2014/main" id="{06C5FAB2-7050-49FD-BDB6-EEE63B6477E7}"/>
            </a:ext>
          </a:extLst>
        </xdr:cNvPr>
        <xdr:cNvSpPr txBox="1"/>
      </xdr:nvSpPr>
      <xdr:spPr>
        <a:xfrm>
          <a:off x="9359411" y="718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157416</xdr:rowOff>
    </xdr:from>
    <xdr:ext cx="534377" cy="259045"/>
    <xdr:sp macro="" textlink="">
      <xdr:nvSpPr>
        <xdr:cNvPr id="143" name="n_2mainValue【道路】&#10;一人当たり延長">
          <a:extLst>
            <a:ext uri="{FF2B5EF4-FFF2-40B4-BE49-F238E27FC236}">
              <a16:creationId xmlns:a16="http://schemas.microsoft.com/office/drawing/2014/main" id="{7FDD85B1-5D0A-420B-BFE8-5F1265561AA9}"/>
            </a:ext>
          </a:extLst>
        </xdr:cNvPr>
        <xdr:cNvSpPr txBox="1"/>
      </xdr:nvSpPr>
      <xdr:spPr>
        <a:xfrm>
          <a:off x="8483111" y="718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158406</xdr:rowOff>
    </xdr:from>
    <xdr:ext cx="534377" cy="259045"/>
    <xdr:sp macro="" textlink="">
      <xdr:nvSpPr>
        <xdr:cNvPr id="144" name="n_3mainValue【道路】&#10;一人当たり延長">
          <a:extLst>
            <a:ext uri="{FF2B5EF4-FFF2-40B4-BE49-F238E27FC236}">
              <a16:creationId xmlns:a16="http://schemas.microsoft.com/office/drawing/2014/main" id="{7760A3CF-B1BE-4EA5-8815-4227A266DE61}"/>
            </a:ext>
          </a:extLst>
        </xdr:cNvPr>
        <xdr:cNvSpPr txBox="1"/>
      </xdr:nvSpPr>
      <xdr:spPr>
        <a:xfrm>
          <a:off x="7594111" y="718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159945</xdr:rowOff>
    </xdr:from>
    <xdr:ext cx="534377" cy="259045"/>
    <xdr:sp macro="" textlink="">
      <xdr:nvSpPr>
        <xdr:cNvPr id="145" name="n_4mainValue【道路】&#10;一人当たり延長">
          <a:extLst>
            <a:ext uri="{FF2B5EF4-FFF2-40B4-BE49-F238E27FC236}">
              <a16:creationId xmlns:a16="http://schemas.microsoft.com/office/drawing/2014/main" id="{6C4538D4-BD0E-470E-9A16-62764337E7C0}"/>
            </a:ext>
          </a:extLst>
        </xdr:cNvPr>
        <xdr:cNvSpPr txBox="1"/>
      </xdr:nvSpPr>
      <xdr:spPr>
        <a:xfrm>
          <a:off x="6705111" y="71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F8A0625-625F-4837-9027-42E222BF283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7929A71-EE2B-475C-BCF8-122D3573F34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6F8FFB3-976B-4F7D-A5A2-DBBB629D42F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E044836-61A0-4DBD-83D7-02A6B772EFF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A0C030D-01AF-468C-9690-12466D920F3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1506541-291E-4C6D-A2BC-B7C3554593F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6D0B5C96-30E8-471B-93FF-60E80356FFC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3E53CB1-4147-4D2D-97AB-42413AB79C3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E16B731-B280-4381-A083-318603E244B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99C4B467-0799-47FC-87EB-D6B948FE2F5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73A2092-29B9-43D2-9030-767AB9828CA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4955B0DF-46D0-4307-88EE-E13E5C23A5A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F0AEF1CD-617F-40A5-AFE1-D5230D0B968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59760101-1C57-4D56-A7ED-948A9C7D653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1183C534-CA85-450C-A83A-4BB14D8B32E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97E5DA7C-2C74-47A2-917D-4E457BEB554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89326BD3-13BF-439E-AEEB-FE94FDEE92C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9AE03B19-C468-4C8F-A676-EADA98B59AE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AC6905EB-FF06-4A73-BEF7-8EE9BBD8083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85A50CBB-E924-45DB-9A87-DCAD76BCF46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81773F26-7974-4DB8-AC3E-1650711B8DF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CCD33DD7-2A6B-42BB-8FDA-C9C2BA44060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C856AC6F-14C8-41C5-883A-EE71741E76C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870BF35-A46E-4479-8C63-60F10DFBD67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FD22CF87-C4A9-4880-B65C-CB93E5A0FC7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63</xdr:row>
      <xdr:rowOff>156754</xdr:rowOff>
    </xdr:to>
    <xdr:cxnSp macro="">
      <xdr:nvCxnSpPr>
        <xdr:cNvPr id="171" name="直線コネクタ 170">
          <a:extLst>
            <a:ext uri="{FF2B5EF4-FFF2-40B4-BE49-F238E27FC236}">
              <a16:creationId xmlns:a16="http://schemas.microsoft.com/office/drawing/2014/main" id="{97A84EA0-57BA-42F7-B08C-7E0459C94DA4}"/>
            </a:ext>
          </a:extLst>
        </xdr:cNvPr>
        <xdr:cNvCxnSpPr/>
      </xdr:nvCxnSpPr>
      <xdr:spPr>
        <a:xfrm flipV="1">
          <a:off x="4634865" y="9651819"/>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160581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C4EE3D56-9960-4E7A-AF77-E49C53D26F8F}"/>
            </a:ext>
          </a:extLst>
        </xdr:cNvPr>
        <xdr:cNvSpPr txBox="1"/>
      </xdr:nvSpPr>
      <xdr:spPr>
        <a:xfrm>
          <a:off x="4673600" y="109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156754</xdr:rowOff>
    </xdr:from>
    <xdr:to>
      <xdr:col>24</xdr:col>
      <xdr:colOff>152400</xdr:colOff>
      <xdr:row>63</xdr:row>
      <xdr:rowOff>156754</xdr:rowOff>
    </xdr:to>
    <xdr:cxnSp macro="">
      <xdr:nvCxnSpPr>
        <xdr:cNvPr id="173" name="直線コネクタ 172">
          <a:extLst>
            <a:ext uri="{FF2B5EF4-FFF2-40B4-BE49-F238E27FC236}">
              <a16:creationId xmlns:a16="http://schemas.microsoft.com/office/drawing/2014/main" id="{CC34545B-EB60-4E84-832E-8C19F6889277}"/>
            </a:ext>
          </a:extLst>
        </xdr:cNvPr>
        <xdr:cNvCxnSpPr/>
      </xdr:nvCxnSpPr>
      <xdr:spPr>
        <a:xfrm>
          <a:off x="4546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50895740-0DFB-4041-974A-E5EFAB9C6F1F}"/>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5" name="直線コネクタ 174">
          <a:extLst>
            <a:ext uri="{FF2B5EF4-FFF2-40B4-BE49-F238E27FC236}">
              <a16:creationId xmlns:a16="http://schemas.microsoft.com/office/drawing/2014/main" id="{A9B32256-94EE-4086-9231-FDF5F43C88DA}"/>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42CBF99B-48AD-40B4-B5AB-FB93C2636B18}"/>
            </a:ext>
          </a:extLst>
        </xdr:cNvPr>
        <xdr:cNvSpPr txBox="1"/>
      </xdr:nvSpPr>
      <xdr:spPr>
        <a:xfrm>
          <a:off x="4673600" y="10409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7" name="フローチャート: 判断 176">
          <a:extLst>
            <a:ext uri="{FF2B5EF4-FFF2-40B4-BE49-F238E27FC236}">
              <a16:creationId xmlns:a16="http://schemas.microsoft.com/office/drawing/2014/main" id="{006BE383-2D3E-4511-93E3-6A5512878986}"/>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78" name="フローチャート: 判断 177">
          <a:extLst>
            <a:ext uri="{FF2B5EF4-FFF2-40B4-BE49-F238E27FC236}">
              <a16:creationId xmlns:a16="http://schemas.microsoft.com/office/drawing/2014/main" id="{4400CEE5-9ED0-4A4D-8CA1-1156BAA1BDE1}"/>
            </a:ext>
          </a:extLst>
        </xdr:cNvPr>
        <xdr:cNvSpPr/>
      </xdr:nvSpPr>
      <xdr:spPr>
        <a:xfrm>
          <a:off x="37465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79" name="フローチャート: 判断 178">
          <a:extLst>
            <a:ext uri="{FF2B5EF4-FFF2-40B4-BE49-F238E27FC236}">
              <a16:creationId xmlns:a16="http://schemas.microsoft.com/office/drawing/2014/main" id="{3A97552C-C7D3-4196-BE03-6ADB1DD636C4}"/>
            </a:ext>
          </a:extLst>
        </xdr:cNvPr>
        <xdr:cNvSpPr/>
      </xdr:nvSpPr>
      <xdr:spPr>
        <a:xfrm>
          <a:off x="2857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43906</xdr:rowOff>
    </xdr:from>
    <xdr:to>
      <xdr:col>10</xdr:col>
      <xdr:colOff>165100</xdr:colOff>
      <xdr:row>61</xdr:row>
      <xdr:rowOff>145506</xdr:rowOff>
    </xdr:to>
    <xdr:sp macro="" textlink="">
      <xdr:nvSpPr>
        <xdr:cNvPr id="180" name="フローチャート: 判断 179">
          <a:extLst>
            <a:ext uri="{FF2B5EF4-FFF2-40B4-BE49-F238E27FC236}">
              <a16:creationId xmlns:a16="http://schemas.microsoft.com/office/drawing/2014/main" id="{8DF51AF1-DA68-4741-B0F1-29F79EB69487}"/>
            </a:ext>
          </a:extLst>
        </xdr:cNvPr>
        <xdr:cNvSpPr/>
      </xdr:nvSpPr>
      <xdr:spPr>
        <a:xfrm>
          <a:off x="1968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25944</xdr:rowOff>
    </xdr:from>
    <xdr:to>
      <xdr:col>6</xdr:col>
      <xdr:colOff>38100</xdr:colOff>
      <xdr:row>61</xdr:row>
      <xdr:rowOff>127544</xdr:rowOff>
    </xdr:to>
    <xdr:sp macro="" textlink="">
      <xdr:nvSpPr>
        <xdr:cNvPr id="181" name="フローチャート: 判断 180">
          <a:extLst>
            <a:ext uri="{FF2B5EF4-FFF2-40B4-BE49-F238E27FC236}">
              <a16:creationId xmlns:a16="http://schemas.microsoft.com/office/drawing/2014/main" id="{E56062D5-B8F8-4C06-955C-EF31EDA80922}"/>
            </a:ext>
          </a:extLst>
        </xdr:cNvPr>
        <xdr:cNvSpPr/>
      </xdr:nvSpPr>
      <xdr:spPr>
        <a:xfrm>
          <a:off x="1079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86702F1-6DCD-479A-83E6-C90BD413231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C93E295-BD16-43E5-B010-45F8183707D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8F3EBC2-A026-4E45-B6D2-8FD2722D710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6FD15E9-A999-4CC5-A641-F3B48B5B125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878A0E8-24F6-4EA3-BAA3-77C39DE2122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11249</xdr:rowOff>
    </xdr:from>
    <xdr:to>
      <xdr:col>24</xdr:col>
      <xdr:colOff>114300</xdr:colOff>
      <xdr:row>63</xdr:row>
      <xdr:rowOff>112849</xdr:rowOff>
    </xdr:to>
    <xdr:sp macro="" textlink="">
      <xdr:nvSpPr>
        <xdr:cNvPr id="187" name="楕円 186">
          <a:extLst>
            <a:ext uri="{FF2B5EF4-FFF2-40B4-BE49-F238E27FC236}">
              <a16:creationId xmlns:a16="http://schemas.microsoft.com/office/drawing/2014/main" id="{8C3438BD-8564-40A5-B476-06AE81999B4B}"/>
            </a:ext>
          </a:extLst>
        </xdr:cNvPr>
        <xdr:cNvSpPr/>
      </xdr:nvSpPr>
      <xdr:spPr>
        <a:xfrm>
          <a:off x="4584700" y="108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97626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E7461D95-E295-4DAE-971B-7AB724C23B1E}"/>
            </a:ext>
          </a:extLst>
        </xdr:cNvPr>
        <xdr:cNvSpPr txBox="1"/>
      </xdr:nvSpPr>
      <xdr:spPr>
        <a:xfrm>
          <a:off x="4673600" y="10727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159838</xdr:rowOff>
    </xdr:from>
    <xdr:to>
      <xdr:col>20</xdr:col>
      <xdr:colOff>38100</xdr:colOff>
      <xdr:row>63</xdr:row>
      <xdr:rowOff>89988</xdr:rowOff>
    </xdr:to>
    <xdr:sp macro="" textlink="">
      <xdr:nvSpPr>
        <xdr:cNvPr id="189" name="楕円 188">
          <a:extLst>
            <a:ext uri="{FF2B5EF4-FFF2-40B4-BE49-F238E27FC236}">
              <a16:creationId xmlns:a16="http://schemas.microsoft.com/office/drawing/2014/main" id="{02EA2FFC-6D03-4AE3-8F68-9CCC29860F45}"/>
            </a:ext>
          </a:extLst>
        </xdr:cNvPr>
        <xdr:cNvSpPr/>
      </xdr:nvSpPr>
      <xdr:spPr>
        <a:xfrm>
          <a:off x="37465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39188</xdr:rowOff>
    </xdr:from>
    <xdr:to>
      <xdr:col>24</xdr:col>
      <xdr:colOff>63500</xdr:colOff>
      <xdr:row>63</xdr:row>
      <xdr:rowOff>62049</xdr:rowOff>
    </xdr:to>
    <xdr:cxnSp macro="">
      <xdr:nvCxnSpPr>
        <xdr:cNvPr id="190" name="直線コネクタ 189">
          <a:extLst>
            <a:ext uri="{FF2B5EF4-FFF2-40B4-BE49-F238E27FC236}">
              <a16:creationId xmlns:a16="http://schemas.microsoft.com/office/drawing/2014/main" id="{E05B4CCB-9056-4915-B145-9C77C7F6BCCA}"/>
            </a:ext>
          </a:extLst>
        </xdr:cNvPr>
        <xdr:cNvCxnSpPr/>
      </xdr:nvCxnSpPr>
      <xdr:spPr>
        <a:xfrm>
          <a:off x="3797300" y="10840538"/>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136978</xdr:rowOff>
    </xdr:from>
    <xdr:to>
      <xdr:col>15</xdr:col>
      <xdr:colOff>101600</xdr:colOff>
      <xdr:row>63</xdr:row>
      <xdr:rowOff>67128</xdr:rowOff>
    </xdr:to>
    <xdr:sp macro="" textlink="">
      <xdr:nvSpPr>
        <xdr:cNvPr id="191" name="楕円 190">
          <a:extLst>
            <a:ext uri="{FF2B5EF4-FFF2-40B4-BE49-F238E27FC236}">
              <a16:creationId xmlns:a16="http://schemas.microsoft.com/office/drawing/2014/main" id="{BD2DD9D7-2AF3-43D9-9DD9-770C735BB2D6}"/>
            </a:ext>
          </a:extLst>
        </xdr:cNvPr>
        <xdr:cNvSpPr/>
      </xdr:nvSpPr>
      <xdr:spPr>
        <a:xfrm>
          <a:off x="2857500" y="10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16328</xdr:rowOff>
    </xdr:from>
    <xdr:to>
      <xdr:col>19</xdr:col>
      <xdr:colOff>177800</xdr:colOff>
      <xdr:row>63</xdr:row>
      <xdr:rowOff>39188</xdr:rowOff>
    </xdr:to>
    <xdr:cxnSp macro="">
      <xdr:nvCxnSpPr>
        <xdr:cNvPr id="192" name="直線コネクタ 191">
          <a:extLst>
            <a:ext uri="{FF2B5EF4-FFF2-40B4-BE49-F238E27FC236}">
              <a16:creationId xmlns:a16="http://schemas.microsoft.com/office/drawing/2014/main" id="{68266AC0-4B37-42CD-9BC8-4E0FC4FF8119}"/>
            </a:ext>
          </a:extLst>
        </xdr:cNvPr>
        <xdr:cNvCxnSpPr/>
      </xdr:nvCxnSpPr>
      <xdr:spPr>
        <a:xfrm>
          <a:off x="2908300" y="1081767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114119</xdr:rowOff>
    </xdr:from>
    <xdr:to>
      <xdr:col>10</xdr:col>
      <xdr:colOff>165100</xdr:colOff>
      <xdr:row>63</xdr:row>
      <xdr:rowOff>44269</xdr:rowOff>
    </xdr:to>
    <xdr:sp macro="" textlink="">
      <xdr:nvSpPr>
        <xdr:cNvPr id="193" name="楕円 192">
          <a:extLst>
            <a:ext uri="{FF2B5EF4-FFF2-40B4-BE49-F238E27FC236}">
              <a16:creationId xmlns:a16="http://schemas.microsoft.com/office/drawing/2014/main" id="{00A3FCDE-0FB9-4358-B411-E5D5F99F938D}"/>
            </a:ext>
          </a:extLst>
        </xdr:cNvPr>
        <xdr:cNvSpPr/>
      </xdr:nvSpPr>
      <xdr:spPr>
        <a:xfrm>
          <a:off x="19685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164919</xdr:rowOff>
    </xdr:from>
    <xdr:to>
      <xdr:col>15</xdr:col>
      <xdr:colOff>50800</xdr:colOff>
      <xdr:row>63</xdr:row>
      <xdr:rowOff>16328</xdr:rowOff>
    </xdr:to>
    <xdr:cxnSp macro="">
      <xdr:nvCxnSpPr>
        <xdr:cNvPr id="194" name="直線コネクタ 193">
          <a:extLst>
            <a:ext uri="{FF2B5EF4-FFF2-40B4-BE49-F238E27FC236}">
              <a16:creationId xmlns:a16="http://schemas.microsoft.com/office/drawing/2014/main" id="{52FC68B3-A1D9-429D-80E0-D8C536898150}"/>
            </a:ext>
          </a:extLst>
        </xdr:cNvPr>
        <xdr:cNvCxnSpPr/>
      </xdr:nvCxnSpPr>
      <xdr:spPr>
        <a:xfrm>
          <a:off x="2019300" y="1079481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89626</xdr:rowOff>
    </xdr:from>
    <xdr:to>
      <xdr:col>6</xdr:col>
      <xdr:colOff>38100</xdr:colOff>
      <xdr:row>63</xdr:row>
      <xdr:rowOff>19776</xdr:rowOff>
    </xdr:to>
    <xdr:sp macro="" textlink="">
      <xdr:nvSpPr>
        <xdr:cNvPr id="195" name="楕円 194">
          <a:extLst>
            <a:ext uri="{FF2B5EF4-FFF2-40B4-BE49-F238E27FC236}">
              <a16:creationId xmlns:a16="http://schemas.microsoft.com/office/drawing/2014/main" id="{CC3CD44D-AB16-4ABA-AB61-9D6D319AC05E}"/>
            </a:ext>
          </a:extLst>
        </xdr:cNvPr>
        <xdr:cNvSpPr/>
      </xdr:nvSpPr>
      <xdr:spPr>
        <a:xfrm>
          <a:off x="1079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140426</xdr:rowOff>
    </xdr:from>
    <xdr:to>
      <xdr:col>10</xdr:col>
      <xdr:colOff>114300</xdr:colOff>
      <xdr:row>62</xdr:row>
      <xdr:rowOff>164919</xdr:rowOff>
    </xdr:to>
    <xdr:cxnSp macro="">
      <xdr:nvCxnSpPr>
        <xdr:cNvPr id="196" name="直線コネクタ 195">
          <a:extLst>
            <a:ext uri="{FF2B5EF4-FFF2-40B4-BE49-F238E27FC236}">
              <a16:creationId xmlns:a16="http://schemas.microsoft.com/office/drawing/2014/main" id="{417FFA81-0F2B-423A-BE8B-551327088764}"/>
            </a:ext>
          </a:extLst>
        </xdr:cNvPr>
        <xdr:cNvCxnSpPr/>
      </xdr:nvCxnSpPr>
      <xdr:spPr>
        <a:xfrm>
          <a:off x="1130300" y="1077032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50999</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8A4F7BD-56D5-4838-A84D-756ACB10A778}"/>
            </a:ext>
          </a:extLst>
        </xdr:cNvPr>
        <xdr:cNvSpPr txBox="1"/>
      </xdr:nvSpPr>
      <xdr:spPr>
        <a:xfrm>
          <a:off x="3582044" y="10337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44467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9FB6CCF7-6FA8-4B7E-8221-6CEF50E77756}"/>
            </a:ext>
          </a:extLst>
        </xdr:cNvPr>
        <xdr:cNvSpPr txBox="1"/>
      </xdr:nvSpPr>
      <xdr:spPr>
        <a:xfrm>
          <a:off x="27057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162033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BD9708E6-50D1-476E-A39D-B58250F9EB9A}"/>
            </a:ext>
          </a:extLst>
        </xdr:cNvPr>
        <xdr:cNvSpPr txBox="1"/>
      </xdr:nvSpPr>
      <xdr:spPr>
        <a:xfrm>
          <a:off x="1816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144071</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44A11F0F-A852-456B-B11E-B76C30388A41}"/>
            </a:ext>
          </a:extLst>
        </xdr:cNvPr>
        <xdr:cNvSpPr txBox="1"/>
      </xdr:nvSpPr>
      <xdr:spPr>
        <a:xfrm>
          <a:off x="927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81115</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961AEE4-70E4-495E-BEB4-DBE0BB49C0E0}"/>
            </a:ext>
          </a:extLst>
        </xdr:cNvPr>
        <xdr:cNvSpPr txBox="1"/>
      </xdr:nvSpPr>
      <xdr:spPr>
        <a:xfrm>
          <a:off x="3582044" y="1088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58255</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ADE4523C-D4E7-4343-B465-C2F5EAA81473}"/>
            </a:ext>
          </a:extLst>
        </xdr:cNvPr>
        <xdr:cNvSpPr txBox="1"/>
      </xdr:nvSpPr>
      <xdr:spPr>
        <a:xfrm>
          <a:off x="2705744" y="1085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35396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CCE7710-1758-4183-9AC3-361AE612255F}"/>
            </a:ext>
          </a:extLst>
        </xdr:cNvPr>
        <xdr:cNvSpPr txBox="1"/>
      </xdr:nvSpPr>
      <xdr:spPr>
        <a:xfrm>
          <a:off x="1816744" y="1083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10903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4F5E281-F7BB-4667-9926-C5C71717B1D2}"/>
            </a:ext>
          </a:extLst>
        </xdr:cNvPr>
        <xdr:cNvSpPr txBox="1"/>
      </xdr:nvSpPr>
      <xdr:spPr>
        <a:xfrm>
          <a:off x="927744" y="1081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AA91056-D1FE-442C-A53A-6F4AB592FBE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A8F0190-B6CD-409A-BA45-ADEF099371E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9CB799A-151B-4E5B-A5EC-19C3D4A3608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60B725B-359F-4E39-A04D-58235B77B86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5362B3E-6A5F-403A-A932-61AA7DFB2D6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2ADEEE6-36A7-4677-82F0-D910435CE12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606C6FC-2F6A-4B20-816D-51D480CD2C1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C0E9D35-1EB6-4BC7-8533-F36EB5032B9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FE4E156-304F-4CFA-A309-11170E0A5E0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7157AE3-FC74-412A-ADE1-1F133395AD2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C2C47366-48DC-4089-B0D7-BCF09B31B77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523D0507-A28D-4A29-8F40-A05DC0B7DC05}"/>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C4E819AB-454E-4CDD-A506-110E9972D17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81A24BC3-4316-4F71-9F85-25AE3908C72E}"/>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FBAE6290-1379-477B-8C03-C0272C9E068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314079DB-4E53-4008-AA68-69911AF03770}"/>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48FE16D1-A716-4C43-A811-12F837A0105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49345ADB-E821-43FF-9753-F8D1A417E794}"/>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141A84A8-961F-4FCF-B56B-DA647687C7D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345711D5-172A-4DF2-A085-6983DB21A98C}"/>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159BB808-7E27-437B-8D52-0C04A3C8E62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96D7DDEE-0133-4D1A-BA48-AD7E3183D3D3}"/>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3C3EC94-EC1A-4996-A487-0CB065F965A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F5B8FB8E-AC42-4A9C-95D5-ADEECEBC9248}"/>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AD72415-6617-48E5-B157-EB43A6B1EE4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162650</xdr:rowOff>
    </xdr:from>
    <xdr:to>
      <xdr:col>54</xdr:col>
      <xdr:colOff>189865</xdr:colOff>
      <xdr:row>64</xdr:row>
      <xdr:rowOff>124013</xdr:rowOff>
    </xdr:to>
    <xdr:cxnSp macro="">
      <xdr:nvCxnSpPr>
        <xdr:cNvPr id="230" name="直線コネクタ 229">
          <a:extLst>
            <a:ext uri="{FF2B5EF4-FFF2-40B4-BE49-F238E27FC236}">
              <a16:creationId xmlns:a16="http://schemas.microsoft.com/office/drawing/2014/main" id="{EECB2CFE-B65D-4C6C-80EA-111074366D45}"/>
            </a:ext>
          </a:extLst>
        </xdr:cNvPr>
        <xdr:cNvCxnSpPr/>
      </xdr:nvCxnSpPr>
      <xdr:spPr>
        <a:xfrm flipV="1">
          <a:off x="10476865" y="9592400"/>
          <a:ext cx="0" cy="15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127840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D91FD2D8-0475-4A12-B95A-16F81613B4B5}"/>
            </a:ext>
          </a:extLst>
        </xdr:cNvPr>
        <xdr:cNvSpPr txBox="1"/>
      </xdr:nvSpPr>
      <xdr:spPr>
        <a:xfrm>
          <a:off x="10515600" y="11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124013</xdr:rowOff>
    </xdr:from>
    <xdr:to>
      <xdr:col>55</xdr:col>
      <xdr:colOff>88900</xdr:colOff>
      <xdr:row>64</xdr:row>
      <xdr:rowOff>124013</xdr:rowOff>
    </xdr:to>
    <xdr:cxnSp macro="">
      <xdr:nvCxnSpPr>
        <xdr:cNvPr id="232" name="直線コネクタ 231">
          <a:extLst>
            <a:ext uri="{FF2B5EF4-FFF2-40B4-BE49-F238E27FC236}">
              <a16:creationId xmlns:a16="http://schemas.microsoft.com/office/drawing/2014/main" id="{267F5426-0559-42E1-B8FF-4C1E3F8B3D12}"/>
            </a:ext>
          </a:extLst>
        </xdr:cNvPr>
        <xdr:cNvCxnSpPr/>
      </xdr:nvCxnSpPr>
      <xdr:spPr>
        <a:xfrm>
          <a:off x="10388600" y="1109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109327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A92AEE19-E8EF-413C-A0CC-D61A58EEA20B}"/>
            </a:ext>
          </a:extLst>
        </xdr:cNvPr>
        <xdr:cNvSpPr txBox="1"/>
      </xdr:nvSpPr>
      <xdr:spPr>
        <a:xfrm>
          <a:off x="10515600" y="9367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162650</xdr:rowOff>
    </xdr:from>
    <xdr:to>
      <xdr:col>55</xdr:col>
      <xdr:colOff>88900</xdr:colOff>
      <xdr:row>55</xdr:row>
      <xdr:rowOff>162650</xdr:rowOff>
    </xdr:to>
    <xdr:cxnSp macro="">
      <xdr:nvCxnSpPr>
        <xdr:cNvPr id="234" name="直線コネクタ 233">
          <a:extLst>
            <a:ext uri="{FF2B5EF4-FFF2-40B4-BE49-F238E27FC236}">
              <a16:creationId xmlns:a16="http://schemas.microsoft.com/office/drawing/2014/main" id="{DA2BB846-251F-4BB1-BA26-E1C5F8BA5E4C}"/>
            </a:ext>
          </a:extLst>
        </xdr:cNvPr>
        <xdr:cNvCxnSpPr/>
      </xdr:nvCxnSpPr>
      <xdr:spPr>
        <a:xfrm>
          <a:off x="10388600" y="959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38542</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EA0EC70B-C158-4C16-943F-3170AC85111C}"/>
            </a:ext>
          </a:extLst>
        </xdr:cNvPr>
        <xdr:cNvSpPr txBox="1"/>
      </xdr:nvSpPr>
      <xdr:spPr>
        <a:xfrm>
          <a:off x="10515600" y="1066844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15665</xdr:rowOff>
    </xdr:from>
    <xdr:to>
      <xdr:col>55</xdr:col>
      <xdr:colOff>50800</xdr:colOff>
      <xdr:row>63</xdr:row>
      <xdr:rowOff>117265</xdr:rowOff>
    </xdr:to>
    <xdr:sp macro="" textlink="">
      <xdr:nvSpPr>
        <xdr:cNvPr id="236" name="フローチャート: 判断 235">
          <a:extLst>
            <a:ext uri="{FF2B5EF4-FFF2-40B4-BE49-F238E27FC236}">
              <a16:creationId xmlns:a16="http://schemas.microsoft.com/office/drawing/2014/main" id="{13F16B08-AB52-4708-9765-ED3F172D1C48}"/>
            </a:ext>
          </a:extLst>
        </xdr:cNvPr>
        <xdr:cNvSpPr/>
      </xdr:nvSpPr>
      <xdr:spPr>
        <a:xfrm>
          <a:off x="10426700" y="108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46073</xdr:rowOff>
    </xdr:from>
    <xdr:to>
      <xdr:col>50</xdr:col>
      <xdr:colOff>165100</xdr:colOff>
      <xdr:row>63</xdr:row>
      <xdr:rowOff>147673</xdr:rowOff>
    </xdr:to>
    <xdr:sp macro="" textlink="">
      <xdr:nvSpPr>
        <xdr:cNvPr id="237" name="フローチャート: 判断 236">
          <a:extLst>
            <a:ext uri="{FF2B5EF4-FFF2-40B4-BE49-F238E27FC236}">
              <a16:creationId xmlns:a16="http://schemas.microsoft.com/office/drawing/2014/main" id="{80276A22-B34D-4B92-B005-0283607B3764}"/>
            </a:ext>
          </a:extLst>
        </xdr:cNvPr>
        <xdr:cNvSpPr/>
      </xdr:nvSpPr>
      <xdr:spPr>
        <a:xfrm>
          <a:off x="95885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44843</xdr:rowOff>
    </xdr:from>
    <xdr:to>
      <xdr:col>46</xdr:col>
      <xdr:colOff>38100</xdr:colOff>
      <xdr:row>63</xdr:row>
      <xdr:rowOff>146443</xdr:rowOff>
    </xdr:to>
    <xdr:sp macro="" textlink="">
      <xdr:nvSpPr>
        <xdr:cNvPr id="238" name="フローチャート: 判断 237">
          <a:extLst>
            <a:ext uri="{FF2B5EF4-FFF2-40B4-BE49-F238E27FC236}">
              <a16:creationId xmlns:a16="http://schemas.microsoft.com/office/drawing/2014/main" id="{559C0826-BCFD-4380-8444-7C6BEA5C0C7E}"/>
            </a:ext>
          </a:extLst>
        </xdr:cNvPr>
        <xdr:cNvSpPr/>
      </xdr:nvSpPr>
      <xdr:spPr>
        <a:xfrm>
          <a:off x="8699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65213</xdr:rowOff>
    </xdr:from>
    <xdr:to>
      <xdr:col>41</xdr:col>
      <xdr:colOff>101600</xdr:colOff>
      <xdr:row>63</xdr:row>
      <xdr:rowOff>166813</xdr:rowOff>
    </xdr:to>
    <xdr:sp macro="" textlink="">
      <xdr:nvSpPr>
        <xdr:cNvPr id="239" name="フローチャート: 判断 238">
          <a:extLst>
            <a:ext uri="{FF2B5EF4-FFF2-40B4-BE49-F238E27FC236}">
              <a16:creationId xmlns:a16="http://schemas.microsoft.com/office/drawing/2014/main" id="{C9F00A97-B43C-4517-93F8-833447054D11}"/>
            </a:ext>
          </a:extLst>
        </xdr:cNvPr>
        <xdr:cNvSpPr/>
      </xdr:nvSpPr>
      <xdr:spPr>
        <a:xfrm>
          <a:off x="7810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58883</xdr:rowOff>
    </xdr:from>
    <xdr:to>
      <xdr:col>36</xdr:col>
      <xdr:colOff>165100</xdr:colOff>
      <xdr:row>63</xdr:row>
      <xdr:rowOff>160483</xdr:rowOff>
    </xdr:to>
    <xdr:sp macro="" textlink="">
      <xdr:nvSpPr>
        <xdr:cNvPr id="240" name="フローチャート: 判断 239">
          <a:extLst>
            <a:ext uri="{FF2B5EF4-FFF2-40B4-BE49-F238E27FC236}">
              <a16:creationId xmlns:a16="http://schemas.microsoft.com/office/drawing/2014/main" id="{191DBBFB-C89B-4370-900B-33230F00F444}"/>
            </a:ext>
          </a:extLst>
        </xdr:cNvPr>
        <xdr:cNvSpPr/>
      </xdr:nvSpPr>
      <xdr:spPr>
        <a:xfrm>
          <a:off x="6921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647D235-146C-4029-A394-DFBC9494B49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B024667-7865-491C-86CD-70F0EBAD2A6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35BFA37-40B5-41B2-B2FE-152F9B88CD3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4FDA1FB-D862-4819-B7D6-76A9999428D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6C4C128-75C1-40A4-96D5-313D1544F52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59998</xdr:rowOff>
    </xdr:from>
    <xdr:to>
      <xdr:col>55</xdr:col>
      <xdr:colOff>50800</xdr:colOff>
      <xdr:row>64</xdr:row>
      <xdr:rowOff>161598</xdr:rowOff>
    </xdr:to>
    <xdr:sp macro="" textlink="">
      <xdr:nvSpPr>
        <xdr:cNvPr id="246" name="楕円 245">
          <a:extLst>
            <a:ext uri="{FF2B5EF4-FFF2-40B4-BE49-F238E27FC236}">
              <a16:creationId xmlns:a16="http://schemas.microsoft.com/office/drawing/2014/main" id="{F664E284-BB82-4712-9F82-99E808E3A7E6}"/>
            </a:ext>
          </a:extLst>
        </xdr:cNvPr>
        <xdr:cNvSpPr/>
      </xdr:nvSpPr>
      <xdr:spPr>
        <a:xfrm>
          <a:off x="10426700" y="1103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146375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3F910FB-CB40-4E70-94D2-51EC5AC1E7F3}"/>
            </a:ext>
          </a:extLst>
        </xdr:cNvPr>
        <xdr:cNvSpPr txBox="1"/>
      </xdr:nvSpPr>
      <xdr:spPr>
        <a:xfrm>
          <a:off x="10515600" y="1094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60025</xdr:rowOff>
    </xdr:from>
    <xdr:to>
      <xdr:col>50</xdr:col>
      <xdr:colOff>165100</xdr:colOff>
      <xdr:row>64</xdr:row>
      <xdr:rowOff>161625</xdr:rowOff>
    </xdr:to>
    <xdr:sp macro="" textlink="">
      <xdr:nvSpPr>
        <xdr:cNvPr id="248" name="楕円 247">
          <a:extLst>
            <a:ext uri="{FF2B5EF4-FFF2-40B4-BE49-F238E27FC236}">
              <a16:creationId xmlns:a16="http://schemas.microsoft.com/office/drawing/2014/main" id="{6F8AD887-EADD-434E-B8C1-AE7F6EBCE30C}"/>
            </a:ext>
          </a:extLst>
        </xdr:cNvPr>
        <xdr:cNvSpPr/>
      </xdr:nvSpPr>
      <xdr:spPr>
        <a:xfrm>
          <a:off x="9588500" y="1103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110798</xdr:rowOff>
    </xdr:from>
    <xdr:to>
      <xdr:col>55</xdr:col>
      <xdr:colOff>0</xdr:colOff>
      <xdr:row>64</xdr:row>
      <xdr:rowOff>110825</xdr:rowOff>
    </xdr:to>
    <xdr:cxnSp macro="">
      <xdr:nvCxnSpPr>
        <xdr:cNvPr id="249" name="直線コネクタ 248">
          <a:extLst>
            <a:ext uri="{FF2B5EF4-FFF2-40B4-BE49-F238E27FC236}">
              <a16:creationId xmlns:a16="http://schemas.microsoft.com/office/drawing/2014/main" id="{7D39C802-606F-4A61-B61F-5851A5C7FD0F}"/>
            </a:ext>
          </a:extLst>
        </xdr:cNvPr>
        <xdr:cNvCxnSpPr/>
      </xdr:nvCxnSpPr>
      <xdr:spPr>
        <a:xfrm flipV="1">
          <a:off x="9639300" y="11083598"/>
          <a:ext cx="8382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60420</xdr:rowOff>
    </xdr:from>
    <xdr:to>
      <xdr:col>46</xdr:col>
      <xdr:colOff>38100</xdr:colOff>
      <xdr:row>64</xdr:row>
      <xdr:rowOff>162020</xdr:rowOff>
    </xdr:to>
    <xdr:sp macro="" textlink="">
      <xdr:nvSpPr>
        <xdr:cNvPr id="250" name="楕円 249">
          <a:extLst>
            <a:ext uri="{FF2B5EF4-FFF2-40B4-BE49-F238E27FC236}">
              <a16:creationId xmlns:a16="http://schemas.microsoft.com/office/drawing/2014/main" id="{DE5DD4BC-D226-4FB4-9733-20943562CBF3}"/>
            </a:ext>
          </a:extLst>
        </xdr:cNvPr>
        <xdr:cNvSpPr/>
      </xdr:nvSpPr>
      <xdr:spPr>
        <a:xfrm>
          <a:off x="8699500" y="1103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110825</xdr:rowOff>
    </xdr:from>
    <xdr:to>
      <xdr:col>50</xdr:col>
      <xdr:colOff>114300</xdr:colOff>
      <xdr:row>64</xdr:row>
      <xdr:rowOff>111220</xdr:rowOff>
    </xdr:to>
    <xdr:cxnSp macro="">
      <xdr:nvCxnSpPr>
        <xdr:cNvPr id="251" name="直線コネクタ 250">
          <a:extLst>
            <a:ext uri="{FF2B5EF4-FFF2-40B4-BE49-F238E27FC236}">
              <a16:creationId xmlns:a16="http://schemas.microsoft.com/office/drawing/2014/main" id="{8A9DCDAD-DA8F-4D10-B4DD-AF4C8D15D9C3}"/>
            </a:ext>
          </a:extLst>
        </xdr:cNvPr>
        <xdr:cNvCxnSpPr/>
      </xdr:nvCxnSpPr>
      <xdr:spPr>
        <a:xfrm flipV="1">
          <a:off x="8750300" y="11083625"/>
          <a:ext cx="889000" cy="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60624</xdr:rowOff>
    </xdr:from>
    <xdr:to>
      <xdr:col>41</xdr:col>
      <xdr:colOff>101600</xdr:colOff>
      <xdr:row>64</xdr:row>
      <xdr:rowOff>162224</xdr:rowOff>
    </xdr:to>
    <xdr:sp macro="" textlink="">
      <xdr:nvSpPr>
        <xdr:cNvPr id="252" name="楕円 251">
          <a:extLst>
            <a:ext uri="{FF2B5EF4-FFF2-40B4-BE49-F238E27FC236}">
              <a16:creationId xmlns:a16="http://schemas.microsoft.com/office/drawing/2014/main" id="{177FEC7F-16CE-46A0-AA4A-9182F8CABF56}"/>
            </a:ext>
          </a:extLst>
        </xdr:cNvPr>
        <xdr:cNvSpPr/>
      </xdr:nvSpPr>
      <xdr:spPr>
        <a:xfrm>
          <a:off x="7810500" y="1103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111220</xdr:rowOff>
    </xdr:from>
    <xdr:to>
      <xdr:col>45</xdr:col>
      <xdr:colOff>177800</xdr:colOff>
      <xdr:row>64</xdr:row>
      <xdr:rowOff>111424</xdr:rowOff>
    </xdr:to>
    <xdr:cxnSp macro="">
      <xdr:nvCxnSpPr>
        <xdr:cNvPr id="253" name="直線コネクタ 252">
          <a:extLst>
            <a:ext uri="{FF2B5EF4-FFF2-40B4-BE49-F238E27FC236}">
              <a16:creationId xmlns:a16="http://schemas.microsoft.com/office/drawing/2014/main" id="{51F3A76D-5281-4E71-91D2-4C73D970A53C}"/>
            </a:ext>
          </a:extLst>
        </xdr:cNvPr>
        <xdr:cNvCxnSpPr/>
      </xdr:nvCxnSpPr>
      <xdr:spPr>
        <a:xfrm flipV="1">
          <a:off x="7861300" y="11084020"/>
          <a:ext cx="889000" cy="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60873</xdr:rowOff>
    </xdr:from>
    <xdr:to>
      <xdr:col>36</xdr:col>
      <xdr:colOff>165100</xdr:colOff>
      <xdr:row>64</xdr:row>
      <xdr:rowOff>162473</xdr:rowOff>
    </xdr:to>
    <xdr:sp macro="" textlink="">
      <xdr:nvSpPr>
        <xdr:cNvPr id="254" name="楕円 253">
          <a:extLst>
            <a:ext uri="{FF2B5EF4-FFF2-40B4-BE49-F238E27FC236}">
              <a16:creationId xmlns:a16="http://schemas.microsoft.com/office/drawing/2014/main" id="{52433DBA-DB44-4056-9A63-7F47A613DB9A}"/>
            </a:ext>
          </a:extLst>
        </xdr:cNvPr>
        <xdr:cNvSpPr/>
      </xdr:nvSpPr>
      <xdr:spPr>
        <a:xfrm>
          <a:off x="6921500" y="1103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111424</xdr:rowOff>
    </xdr:from>
    <xdr:to>
      <xdr:col>41</xdr:col>
      <xdr:colOff>50800</xdr:colOff>
      <xdr:row>64</xdr:row>
      <xdr:rowOff>111673</xdr:rowOff>
    </xdr:to>
    <xdr:cxnSp macro="">
      <xdr:nvCxnSpPr>
        <xdr:cNvPr id="255" name="直線コネクタ 254">
          <a:extLst>
            <a:ext uri="{FF2B5EF4-FFF2-40B4-BE49-F238E27FC236}">
              <a16:creationId xmlns:a16="http://schemas.microsoft.com/office/drawing/2014/main" id="{0649B78E-A780-41E8-A8DD-685E1714E1A8}"/>
            </a:ext>
          </a:extLst>
        </xdr:cNvPr>
        <xdr:cNvCxnSpPr/>
      </xdr:nvCxnSpPr>
      <xdr:spPr>
        <a:xfrm flipV="1">
          <a:off x="6972300" y="11084224"/>
          <a:ext cx="889000" cy="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164200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E134A858-EC08-48BB-9611-277A3A210CA6}"/>
            </a:ext>
          </a:extLst>
        </xdr:cNvPr>
        <xdr:cNvSpPr txBox="1"/>
      </xdr:nvSpPr>
      <xdr:spPr>
        <a:xfrm>
          <a:off x="9281505" y="106226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162970</xdr:rowOff>
    </xdr:from>
    <xdr:ext cx="690189" cy="259045"/>
    <xdr:sp macro="" textlink="">
      <xdr:nvSpPr>
        <xdr:cNvPr id="257" name="n_2aveValue【橋りょう・トンネル】&#10;一人当たり有形固定資産（償却資産）額">
          <a:extLst>
            <a:ext uri="{FF2B5EF4-FFF2-40B4-BE49-F238E27FC236}">
              <a16:creationId xmlns:a16="http://schemas.microsoft.com/office/drawing/2014/main" id="{39646F3C-476E-4012-86CC-A327FCE6FBB4}"/>
            </a:ext>
          </a:extLst>
        </xdr:cNvPr>
        <xdr:cNvSpPr txBox="1"/>
      </xdr:nvSpPr>
      <xdr:spPr>
        <a:xfrm>
          <a:off x="8405205" y="10621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11890</xdr:rowOff>
    </xdr:from>
    <xdr:ext cx="690189" cy="259045"/>
    <xdr:sp macro="" textlink="">
      <xdr:nvSpPr>
        <xdr:cNvPr id="258" name="n_3aveValue【橋りょう・トンネル】&#10;一人当たり有形固定資産（償却資産）額">
          <a:extLst>
            <a:ext uri="{FF2B5EF4-FFF2-40B4-BE49-F238E27FC236}">
              <a16:creationId xmlns:a16="http://schemas.microsoft.com/office/drawing/2014/main" id="{77FE19DD-D106-4757-9DBD-C728300E0B1D}"/>
            </a:ext>
          </a:extLst>
        </xdr:cNvPr>
        <xdr:cNvSpPr txBox="1"/>
      </xdr:nvSpPr>
      <xdr:spPr>
        <a:xfrm>
          <a:off x="7516205" y="10641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5560</xdr:rowOff>
    </xdr:from>
    <xdr:ext cx="690189" cy="259045"/>
    <xdr:sp macro="" textlink="">
      <xdr:nvSpPr>
        <xdr:cNvPr id="259" name="n_4aveValue【橋りょう・トンネル】&#10;一人当たり有形固定資産（償却資産）額">
          <a:extLst>
            <a:ext uri="{FF2B5EF4-FFF2-40B4-BE49-F238E27FC236}">
              <a16:creationId xmlns:a16="http://schemas.microsoft.com/office/drawing/2014/main" id="{7444B1D4-54FB-4C78-B061-19DAF8D656F7}"/>
            </a:ext>
          </a:extLst>
        </xdr:cNvPr>
        <xdr:cNvSpPr txBox="1"/>
      </xdr:nvSpPr>
      <xdr:spPr>
        <a:xfrm>
          <a:off x="6627205" y="10635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152752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7FC70917-D85B-40E9-80E8-8473B1831E18}"/>
            </a:ext>
          </a:extLst>
        </xdr:cNvPr>
        <xdr:cNvSpPr txBox="1"/>
      </xdr:nvSpPr>
      <xdr:spPr>
        <a:xfrm>
          <a:off x="9327095" y="11125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153147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56A7B66A-6629-49BC-9EFD-F8A6231BA3BD}"/>
            </a:ext>
          </a:extLst>
        </xdr:cNvPr>
        <xdr:cNvSpPr txBox="1"/>
      </xdr:nvSpPr>
      <xdr:spPr>
        <a:xfrm>
          <a:off x="8450795" y="1112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153351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A4077942-9B4F-4636-B6AD-7FC2D43C9EC6}"/>
            </a:ext>
          </a:extLst>
        </xdr:cNvPr>
        <xdr:cNvSpPr txBox="1"/>
      </xdr:nvSpPr>
      <xdr:spPr>
        <a:xfrm>
          <a:off x="7561795" y="1112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153600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74F81000-9C88-450B-A5E2-D58ED13DED2C}"/>
            </a:ext>
          </a:extLst>
        </xdr:cNvPr>
        <xdr:cNvSpPr txBox="1"/>
      </xdr:nvSpPr>
      <xdr:spPr>
        <a:xfrm>
          <a:off x="6672795" y="1112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F389AD5-9913-4CB0-AFD6-03FE38FF8EB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9D5128D0-99EA-4B82-97C2-7903C0536DA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B8B4E90-67EB-48FC-B558-0709CC8F083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F0DFAEFC-9DE0-496B-8317-2B3C971D068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8CA9DA2-5D7A-4AE1-8614-89051BB5F7D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069961B-4C06-4BD2-AB83-7BFFAFC2373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18917FD7-E8B1-4F5F-9B14-C4AB79260BB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7657BB0-B98F-4175-9A43-80BD98EC627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56BA189-997D-49C5-B85C-E3204A3D5BD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4BAF8AD0-BFA9-4138-A3DB-AEBCF841F00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7F1EDCF-5560-47FF-9C97-FB0FB59FDA3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B49643F4-F7F2-4E13-87A8-6EC6C915B35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625FB518-76E2-4A63-A30D-66851DC5B1DE}"/>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63BCEFB6-D677-4464-BBC7-0276EBB168B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5F8E86B8-BACA-43D7-96E4-635B678AD87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C650A4B3-CFB9-473B-8ED7-C966C3E31A8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C8D176ED-4AF7-4732-BD37-CB289EEDFF56}"/>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D85D1D61-4BDC-493F-B3C4-3438FCAB945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1BFA230A-26C8-4041-91D1-9CA6F71585C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254CE8B9-A38B-413A-8A8B-75FBC6F4FB3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F9588D24-657A-41F3-BF54-3309D15CB90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CDCFD742-10DC-4C52-8A86-2FE0DABA39E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52A48F1B-AECF-4E59-ADCC-E4425367C85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B1F64EB6-F3B5-4924-BE5F-5FFE7605502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82799C16-8BED-41C6-BA5A-04D0E5A768D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51A2C91B-6BDA-45B5-A1ED-9FED8CA9C3B7}"/>
            </a:ext>
          </a:extLst>
        </xdr:cNvPr>
        <xdr:cNvCxnSpPr/>
      </xdr:nvCxnSpPr>
      <xdr:spPr>
        <a:xfrm flipV="1">
          <a:off x="4634865" y="1340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1344693A-D8E6-4F09-9579-43EDE5731E3A}"/>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22B6E40B-580D-4C32-822A-CB6BA8AC08C2}"/>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F26FC398-9EE8-4263-8250-F5D05B883F54}"/>
            </a:ext>
          </a:extLst>
        </xdr:cNvPr>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3" name="直線コネクタ 292">
          <a:extLst>
            <a:ext uri="{FF2B5EF4-FFF2-40B4-BE49-F238E27FC236}">
              <a16:creationId xmlns:a16="http://schemas.microsoft.com/office/drawing/2014/main" id="{D9D59F83-6AC8-4E4C-8A63-8ADD9B6D3926}"/>
            </a:ext>
          </a:extLst>
        </xdr:cNvPr>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76761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1F4BE4CE-2F86-4CBD-A931-966AE031F62F}"/>
            </a:ext>
          </a:extLst>
        </xdr:cNvPr>
        <xdr:cNvSpPr txBox="1"/>
      </xdr:nvSpPr>
      <xdr:spPr>
        <a:xfrm>
          <a:off x="4673600" y="143071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295" name="フローチャート: 判断 294">
          <a:extLst>
            <a:ext uri="{FF2B5EF4-FFF2-40B4-BE49-F238E27FC236}">
              <a16:creationId xmlns:a16="http://schemas.microsoft.com/office/drawing/2014/main" id="{E1D55B6B-300D-4228-94D5-B9108A6C757A}"/>
            </a:ext>
          </a:extLst>
        </xdr:cNvPr>
        <xdr:cNvSpPr/>
      </xdr:nvSpPr>
      <xdr:spPr>
        <a:xfrm>
          <a:off x="45847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6" name="フローチャート: 判断 295">
          <a:extLst>
            <a:ext uri="{FF2B5EF4-FFF2-40B4-BE49-F238E27FC236}">
              <a16:creationId xmlns:a16="http://schemas.microsoft.com/office/drawing/2014/main" id="{B013F7BA-A0CB-4BAF-8583-D647C3A75805}"/>
            </a:ext>
          </a:extLst>
        </xdr:cNvPr>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7" name="フローチャート: 判断 296">
          <a:extLst>
            <a:ext uri="{FF2B5EF4-FFF2-40B4-BE49-F238E27FC236}">
              <a16:creationId xmlns:a16="http://schemas.microsoft.com/office/drawing/2014/main" id="{68924966-0A75-41AF-BF14-734F38640029}"/>
            </a:ext>
          </a:extLst>
        </xdr:cNvPr>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8" name="フローチャート: 判断 297">
          <a:extLst>
            <a:ext uri="{FF2B5EF4-FFF2-40B4-BE49-F238E27FC236}">
              <a16:creationId xmlns:a16="http://schemas.microsoft.com/office/drawing/2014/main" id="{B00C7C31-29AA-48C5-8593-4F00366636DD}"/>
            </a:ext>
          </a:extLst>
        </xdr:cNvPr>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9" name="フローチャート: 判断 298">
          <a:extLst>
            <a:ext uri="{FF2B5EF4-FFF2-40B4-BE49-F238E27FC236}">
              <a16:creationId xmlns:a16="http://schemas.microsoft.com/office/drawing/2014/main" id="{2B8E0336-6EF4-4E38-8B69-B19BFB269513}"/>
            </a:ext>
          </a:extLst>
        </xdr:cNvPr>
        <xdr:cNvSpPr/>
      </xdr:nvSpPr>
      <xdr:spPr>
        <a:xfrm>
          <a:off x="1079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581FCF3-7A9B-4F13-83B9-6E13B7F1F81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6A21C54-8908-4D50-AF9A-0150AC25C43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0A9CB68-9C20-46DD-8538-D3AB7C88691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73AF7F8-FE42-46D4-9E9A-08C6F889061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6D76A2A-98F5-4CEE-B9C3-684B59A9774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119562</xdr:rowOff>
    </xdr:from>
    <xdr:to>
      <xdr:col>24</xdr:col>
      <xdr:colOff>114300</xdr:colOff>
      <xdr:row>83</xdr:row>
      <xdr:rowOff>49712</xdr:rowOff>
    </xdr:to>
    <xdr:sp macro="" textlink="">
      <xdr:nvSpPr>
        <xdr:cNvPr id="305" name="楕円 304">
          <a:extLst>
            <a:ext uri="{FF2B5EF4-FFF2-40B4-BE49-F238E27FC236}">
              <a16:creationId xmlns:a16="http://schemas.microsoft.com/office/drawing/2014/main" id="{9AB6FAE5-01B1-4F75-BA01-DD6B37AF1C0D}"/>
            </a:ext>
          </a:extLst>
        </xdr:cNvPr>
        <xdr:cNvSpPr/>
      </xdr:nvSpPr>
      <xdr:spPr>
        <a:xfrm>
          <a:off x="4584700" y="141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142439</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673EB07A-21E7-43DF-8026-38955368DD1E}"/>
            </a:ext>
          </a:extLst>
        </xdr:cNvPr>
        <xdr:cNvSpPr txBox="1"/>
      </xdr:nvSpPr>
      <xdr:spPr>
        <a:xfrm>
          <a:off x="4673600" y="1402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165281</xdr:rowOff>
    </xdr:from>
    <xdr:to>
      <xdr:col>20</xdr:col>
      <xdr:colOff>38100</xdr:colOff>
      <xdr:row>83</xdr:row>
      <xdr:rowOff>95431</xdr:rowOff>
    </xdr:to>
    <xdr:sp macro="" textlink="">
      <xdr:nvSpPr>
        <xdr:cNvPr id="307" name="楕円 306">
          <a:extLst>
            <a:ext uri="{FF2B5EF4-FFF2-40B4-BE49-F238E27FC236}">
              <a16:creationId xmlns:a16="http://schemas.microsoft.com/office/drawing/2014/main" id="{B8D6CBA9-0D87-4CA7-8B47-231809515732}"/>
            </a:ext>
          </a:extLst>
        </xdr:cNvPr>
        <xdr:cNvSpPr/>
      </xdr:nvSpPr>
      <xdr:spPr>
        <a:xfrm>
          <a:off x="3746500" y="142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170362</xdr:rowOff>
    </xdr:from>
    <xdr:to>
      <xdr:col>24</xdr:col>
      <xdr:colOff>63500</xdr:colOff>
      <xdr:row>83</xdr:row>
      <xdr:rowOff>44631</xdr:rowOff>
    </xdr:to>
    <xdr:cxnSp macro="">
      <xdr:nvCxnSpPr>
        <xdr:cNvPr id="308" name="直線コネクタ 307">
          <a:extLst>
            <a:ext uri="{FF2B5EF4-FFF2-40B4-BE49-F238E27FC236}">
              <a16:creationId xmlns:a16="http://schemas.microsoft.com/office/drawing/2014/main" id="{699B892B-5F2B-4856-B0B5-5932F7B45BD9}"/>
            </a:ext>
          </a:extLst>
        </xdr:cNvPr>
        <xdr:cNvCxnSpPr/>
      </xdr:nvCxnSpPr>
      <xdr:spPr>
        <a:xfrm flipV="1">
          <a:off x="3797300" y="14229262"/>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62412</xdr:rowOff>
    </xdr:from>
    <xdr:to>
      <xdr:col>15</xdr:col>
      <xdr:colOff>101600</xdr:colOff>
      <xdr:row>83</xdr:row>
      <xdr:rowOff>164012</xdr:rowOff>
    </xdr:to>
    <xdr:sp macro="" textlink="">
      <xdr:nvSpPr>
        <xdr:cNvPr id="309" name="楕円 308">
          <a:extLst>
            <a:ext uri="{FF2B5EF4-FFF2-40B4-BE49-F238E27FC236}">
              <a16:creationId xmlns:a16="http://schemas.microsoft.com/office/drawing/2014/main" id="{13459C01-B79B-4BD0-9C65-502700BFDA9D}"/>
            </a:ext>
          </a:extLst>
        </xdr:cNvPr>
        <xdr:cNvSpPr/>
      </xdr:nvSpPr>
      <xdr:spPr>
        <a:xfrm>
          <a:off x="2857500" y="1429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44631</xdr:rowOff>
    </xdr:from>
    <xdr:to>
      <xdr:col>19</xdr:col>
      <xdr:colOff>177800</xdr:colOff>
      <xdr:row>83</xdr:row>
      <xdr:rowOff>113212</xdr:rowOff>
    </xdr:to>
    <xdr:cxnSp macro="">
      <xdr:nvCxnSpPr>
        <xdr:cNvPr id="310" name="直線コネクタ 309">
          <a:extLst>
            <a:ext uri="{FF2B5EF4-FFF2-40B4-BE49-F238E27FC236}">
              <a16:creationId xmlns:a16="http://schemas.microsoft.com/office/drawing/2014/main" id="{0488B95A-110A-423A-BFFC-D1FD6F3D8CFF}"/>
            </a:ext>
          </a:extLst>
        </xdr:cNvPr>
        <xdr:cNvCxnSpPr/>
      </xdr:nvCxnSpPr>
      <xdr:spPr>
        <a:xfrm flipV="1">
          <a:off x="2908300" y="1427498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67311</xdr:rowOff>
    </xdr:from>
    <xdr:to>
      <xdr:col>10</xdr:col>
      <xdr:colOff>165100</xdr:colOff>
      <xdr:row>83</xdr:row>
      <xdr:rowOff>168911</xdr:rowOff>
    </xdr:to>
    <xdr:sp macro="" textlink="">
      <xdr:nvSpPr>
        <xdr:cNvPr id="311" name="楕円 310">
          <a:extLst>
            <a:ext uri="{FF2B5EF4-FFF2-40B4-BE49-F238E27FC236}">
              <a16:creationId xmlns:a16="http://schemas.microsoft.com/office/drawing/2014/main" id="{DBC1D24E-9341-40E1-A394-50D5D4C8528A}"/>
            </a:ext>
          </a:extLst>
        </xdr:cNvPr>
        <xdr:cNvSpPr/>
      </xdr:nvSpPr>
      <xdr:spPr>
        <a:xfrm>
          <a:off x="1968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113212</xdr:rowOff>
    </xdr:from>
    <xdr:to>
      <xdr:col>15</xdr:col>
      <xdr:colOff>50800</xdr:colOff>
      <xdr:row>83</xdr:row>
      <xdr:rowOff>118111</xdr:rowOff>
    </xdr:to>
    <xdr:cxnSp macro="">
      <xdr:nvCxnSpPr>
        <xdr:cNvPr id="312" name="直線コネクタ 311">
          <a:extLst>
            <a:ext uri="{FF2B5EF4-FFF2-40B4-BE49-F238E27FC236}">
              <a16:creationId xmlns:a16="http://schemas.microsoft.com/office/drawing/2014/main" id="{FFF5BC45-F291-4C4F-BAE0-5CFE4C0175F9}"/>
            </a:ext>
          </a:extLst>
        </xdr:cNvPr>
        <xdr:cNvCxnSpPr/>
      </xdr:nvCxnSpPr>
      <xdr:spPr>
        <a:xfrm flipV="1">
          <a:off x="2019300" y="1434356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93436</xdr:rowOff>
    </xdr:from>
    <xdr:to>
      <xdr:col>6</xdr:col>
      <xdr:colOff>38100</xdr:colOff>
      <xdr:row>84</xdr:row>
      <xdr:rowOff>23586</xdr:rowOff>
    </xdr:to>
    <xdr:sp macro="" textlink="">
      <xdr:nvSpPr>
        <xdr:cNvPr id="313" name="楕円 312">
          <a:extLst>
            <a:ext uri="{FF2B5EF4-FFF2-40B4-BE49-F238E27FC236}">
              <a16:creationId xmlns:a16="http://schemas.microsoft.com/office/drawing/2014/main" id="{26E3AD21-06D7-4925-A0BE-27F69DEA0DD2}"/>
            </a:ext>
          </a:extLst>
        </xdr:cNvPr>
        <xdr:cNvSpPr/>
      </xdr:nvSpPr>
      <xdr:spPr>
        <a:xfrm>
          <a:off x="1079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118111</xdr:rowOff>
    </xdr:from>
    <xdr:to>
      <xdr:col>10</xdr:col>
      <xdr:colOff>114300</xdr:colOff>
      <xdr:row>83</xdr:row>
      <xdr:rowOff>144236</xdr:rowOff>
    </xdr:to>
    <xdr:cxnSp macro="">
      <xdr:nvCxnSpPr>
        <xdr:cNvPr id="314" name="直線コネクタ 313">
          <a:extLst>
            <a:ext uri="{FF2B5EF4-FFF2-40B4-BE49-F238E27FC236}">
              <a16:creationId xmlns:a16="http://schemas.microsoft.com/office/drawing/2014/main" id="{13DD69C8-088C-4BC0-8E6B-04E8F2224000}"/>
            </a:ext>
          </a:extLst>
        </xdr:cNvPr>
        <xdr:cNvCxnSpPr/>
      </xdr:nvCxnSpPr>
      <xdr:spPr>
        <a:xfrm flipV="1">
          <a:off x="1130300" y="14348461"/>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145341</xdr:rowOff>
    </xdr:from>
    <xdr:ext cx="405111" cy="259045"/>
    <xdr:sp macro="" textlink="">
      <xdr:nvSpPr>
        <xdr:cNvPr id="315" name="n_1aveValue【公営住宅】&#10;有形固定資産減価償却率">
          <a:extLst>
            <a:ext uri="{FF2B5EF4-FFF2-40B4-BE49-F238E27FC236}">
              <a16:creationId xmlns:a16="http://schemas.microsoft.com/office/drawing/2014/main" id="{B96170D1-C388-472E-AB3E-9CCDEE3DBEBE}"/>
            </a:ext>
          </a:extLst>
        </xdr:cNvPr>
        <xdr:cNvSpPr txBox="1"/>
      </xdr:nvSpPr>
      <xdr:spPr>
        <a:xfrm>
          <a:off x="35820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316" name="n_2aveValue【公営住宅】&#10;有形固定資産減価償却率">
          <a:extLst>
            <a:ext uri="{FF2B5EF4-FFF2-40B4-BE49-F238E27FC236}">
              <a16:creationId xmlns:a16="http://schemas.microsoft.com/office/drawing/2014/main" id="{8B95C1A4-869A-47A4-9495-24B397D5C3F6}"/>
            </a:ext>
          </a:extLst>
        </xdr:cNvPr>
        <xdr:cNvSpPr txBox="1"/>
      </xdr:nvSpPr>
      <xdr:spPr>
        <a:xfrm>
          <a:off x="2705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139716</xdr:rowOff>
    </xdr:from>
    <xdr:ext cx="405111" cy="259045"/>
    <xdr:sp macro="" textlink="">
      <xdr:nvSpPr>
        <xdr:cNvPr id="317" name="n_3aveValue【公営住宅】&#10;有形固定資産減価償却率">
          <a:extLst>
            <a:ext uri="{FF2B5EF4-FFF2-40B4-BE49-F238E27FC236}">
              <a16:creationId xmlns:a16="http://schemas.microsoft.com/office/drawing/2014/main" id="{85798323-9826-4F0A-9B77-DC9A8C59AEE3}"/>
            </a:ext>
          </a:extLst>
        </xdr:cNvPr>
        <xdr:cNvSpPr txBox="1"/>
      </xdr:nvSpPr>
      <xdr:spPr>
        <a:xfrm>
          <a:off x="1816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170741</xdr:rowOff>
    </xdr:from>
    <xdr:ext cx="405111" cy="259045"/>
    <xdr:sp macro="" textlink="">
      <xdr:nvSpPr>
        <xdr:cNvPr id="318" name="n_4aveValue【公営住宅】&#10;有形固定資産減価償却率">
          <a:extLst>
            <a:ext uri="{FF2B5EF4-FFF2-40B4-BE49-F238E27FC236}">
              <a16:creationId xmlns:a16="http://schemas.microsoft.com/office/drawing/2014/main" id="{08BC9255-3BDA-4741-A708-F3D4D061A654}"/>
            </a:ext>
          </a:extLst>
        </xdr:cNvPr>
        <xdr:cNvSpPr txBox="1"/>
      </xdr:nvSpPr>
      <xdr:spPr>
        <a:xfrm>
          <a:off x="9277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111958</xdr:rowOff>
    </xdr:from>
    <xdr:ext cx="405111" cy="259045"/>
    <xdr:sp macro="" textlink="">
      <xdr:nvSpPr>
        <xdr:cNvPr id="319" name="n_1mainValue【公営住宅】&#10;有形固定資産減価償却率">
          <a:extLst>
            <a:ext uri="{FF2B5EF4-FFF2-40B4-BE49-F238E27FC236}">
              <a16:creationId xmlns:a16="http://schemas.microsoft.com/office/drawing/2014/main" id="{CFBC9117-AFB3-4626-A9DD-2A355E4FFD04}"/>
            </a:ext>
          </a:extLst>
        </xdr:cNvPr>
        <xdr:cNvSpPr txBox="1"/>
      </xdr:nvSpPr>
      <xdr:spPr>
        <a:xfrm>
          <a:off x="35820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155139</xdr:rowOff>
    </xdr:from>
    <xdr:ext cx="405111" cy="259045"/>
    <xdr:sp macro="" textlink="">
      <xdr:nvSpPr>
        <xdr:cNvPr id="320" name="n_2mainValue【公営住宅】&#10;有形固定資産減価償却率">
          <a:extLst>
            <a:ext uri="{FF2B5EF4-FFF2-40B4-BE49-F238E27FC236}">
              <a16:creationId xmlns:a16="http://schemas.microsoft.com/office/drawing/2014/main" id="{103920F6-DBA7-4FF7-A81D-2D5190090746}"/>
            </a:ext>
          </a:extLst>
        </xdr:cNvPr>
        <xdr:cNvSpPr txBox="1"/>
      </xdr:nvSpPr>
      <xdr:spPr>
        <a:xfrm>
          <a:off x="2705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160038</xdr:rowOff>
    </xdr:from>
    <xdr:ext cx="405111" cy="259045"/>
    <xdr:sp macro="" textlink="">
      <xdr:nvSpPr>
        <xdr:cNvPr id="321" name="n_3mainValue【公営住宅】&#10;有形固定資産減価償却率">
          <a:extLst>
            <a:ext uri="{FF2B5EF4-FFF2-40B4-BE49-F238E27FC236}">
              <a16:creationId xmlns:a16="http://schemas.microsoft.com/office/drawing/2014/main" id="{97B98021-57CC-472A-95CE-7B6BF7678278}"/>
            </a:ext>
          </a:extLst>
        </xdr:cNvPr>
        <xdr:cNvSpPr txBox="1"/>
      </xdr:nvSpPr>
      <xdr:spPr>
        <a:xfrm>
          <a:off x="1816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14713</xdr:rowOff>
    </xdr:from>
    <xdr:ext cx="405111" cy="259045"/>
    <xdr:sp macro="" textlink="">
      <xdr:nvSpPr>
        <xdr:cNvPr id="322" name="n_4mainValue【公営住宅】&#10;有形固定資産減価償却率">
          <a:extLst>
            <a:ext uri="{FF2B5EF4-FFF2-40B4-BE49-F238E27FC236}">
              <a16:creationId xmlns:a16="http://schemas.microsoft.com/office/drawing/2014/main" id="{FB438269-542F-4442-A774-DA6C7AF165DB}"/>
            </a:ext>
          </a:extLst>
        </xdr:cNvPr>
        <xdr:cNvSpPr txBox="1"/>
      </xdr:nvSpPr>
      <xdr:spPr>
        <a:xfrm>
          <a:off x="927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1E1B306A-0B2A-449F-91B0-EC58C2BDC21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1AE11154-0994-4587-9065-84193D94DF8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C17F2A75-FED7-4754-AACC-13514377E20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7BEE5C70-0AED-4449-82A3-DE00BDF35F9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4A88CB4B-A08F-4945-BD77-7FA48635B43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752AD87F-F0AF-41A0-BD74-8519A45A94D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F8DAC61-FCF4-4F32-95D8-FA27D3893F0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D22642FF-EE01-4AD9-965F-6DCE1C4EFEF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E7C34FEB-0B27-4ABC-B5DC-E2A56F2689E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B122D888-122A-4640-8783-3E94F2811DC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751B1DAF-E51B-48E3-AA22-3DA402F1FCE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24D0761A-0A43-4E11-8BD0-6137363FE6F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DC85C0D8-5454-478B-B376-FFFA9FADE87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0398DAA9-7414-4A68-8BE4-45C217F52E3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DA64FFB3-B0BE-4123-B9E3-BB55E9A802D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13E2846E-74D1-4C10-AF30-E6FEC0CFB2B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1E8C2F50-2D50-477E-987F-095C76C5BD3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2A77CF25-73A4-44A8-853E-CF06A487214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C8563EA6-E9AD-45B1-AFD3-AC75E8B1BCC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2" name="テキスト ボックス 341">
          <a:extLst>
            <a:ext uri="{FF2B5EF4-FFF2-40B4-BE49-F238E27FC236}">
              <a16:creationId xmlns:a16="http://schemas.microsoft.com/office/drawing/2014/main" id="{927650AF-4143-4D49-884B-B2A209150541}"/>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503EBEC2-2130-47A0-B2C5-93CE145D02F7}"/>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4" name="テキスト ボックス 343">
          <a:extLst>
            <a:ext uri="{FF2B5EF4-FFF2-40B4-BE49-F238E27FC236}">
              <a16:creationId xmlns:a16="http://schemas.microsoft.com/office/drawing/2014/main" id="{A1C37507-CA2D-40C4-A9A1-35E3851B4C35}"/>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47A302E6-7091-48ED-A8FA-93F3EFEF0AD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a:extLst>
            <a:ext uri="{FF2B5EF4-FFF2-40B4-BE49-F238E27FC236}">
              <a16:creationId xmlns:a16="http://schemas.microsoft.com/office/drawing/2014/main" id="{9F77FA39-C774-4C7E-869C-0BE373BE2CA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a:extLst>
            <a:ext uri="{FF2B5EF4-FFF2-40B4-BE49-F238E27FC236}">
              <a16:creationId xmlns:a16="http://schemas.microsoft.com/office/drawing/2014/main" id="{D2348EF2-4E6A-4253-B16B-DD71D43EBF5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68362</xdr:rowOff>
    </xdr:from>
    <xdr:to>
      <xdr:col>54</xdr:col>
      <xdr:colOff>189865</xdr:colOff>
      <xdr:row>86</xdr:row>
      <xdr:rowOff>106353</xdr:rowOff>
    </xdr:to>
    <xdr:cxnSp macro="">
      <xdr:nvCxnSpPr>
        <xdr:cNvPr id="348" name="直線コネクタ 347">
          <a:extLst>
            <a:ext uri="{FF2B5EF4-FFF2-40B4-BE49-F238E27FC236}">
              <a16:creationId xmlns:a16="http://schemas.microsoft.com/office/drawing/2014/main" id="{2D2AAADF-8631-4832-A65B-3741651983D8}"/>
            </a:ext>
          </a:extLst>
        </xdr:cNvPr>
        <xdr:cNvCxnSpPr/>
      </xdr:nvCxnSpPr>
      <xdr:spPr>
        <a:xfrm flipV="1">
          <a:off x="10476865" y="13441462"/>
          <a:ext cx="0" cy="140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110180</xdr:rowOff>
    </xdr:from>
    <xdr:ext cx="469744" cy="259045"/>
    <xdr:sp macro="" textlink="">
      <xdr:nvSpPr>
        <xdr:cNvPr id="349" name="【公営住宅】&#10;一人当たり面積最小値テキスト">
          <a:extLst>
            <a:ext uri="{FF2B5EF4-FFF2-40B4-BE49-F238E27FC236}">
              <a16:creationId xmlns:a16="http://schemas.microsoft.com/office/drawing/2014/main" id="{6543CEDE-8548-4EE4-AE09-A57EDA3F39F1}"/>
            </a:ext>
          </a:extLst>
        </xdr:cNvPr>
        <xdr:cNvSpPr txBox="1"/>
      </xdr:nvSpPr>
      <xdr:spPr>
        <a:xfrm>
          <a:off x="10515600" y="1485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106353</xdr:rowOff>
    </xdr:from>
    <xdr:to>
      <xdr:col>55</xdr:col>
      <xdr:colOff>88900</xdr:colOff>
      <xdr:row>86</xdr:row>
      <xdr:rowOff>106353</xdr:rowOff>
    </xdr:to>
    <xdr:cxnSp macro="">
      <xdr:nvCxnSpPr>
        <xdr:cNvPr id="350" name="直線コネクタ 349">
          <a:extLst>
            <a:ext uri="{FF2B5EF4-FFF2-40B4-BE49-F238E27FC236}">
              <a16:creationId xmlns:a16="http://schemas.microsoft.com/office/drawing/2014/main" id="{5820CD4A-0FD8-46E7-AFD7-300D4EA4738F}"/>
            </a:ext>
          </a:extLst>
        </xdr:cNvPr>
        <xdr:cNvCxnSpPr/>
      </xdr:nvCxnSpPr>
      <xdr:spPr>
        <a:xfrm>
          <a:off x="10388600" y="1485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15039</xdr:rowOff>
    </xdr:from>
    <xdr:ext cx="534377" cy="259045"/>
    <xdr:sp macro="" textlink="">
      <xdr:nvSpPr>
        <xdr:cNvPr id="351" name="【公営住宅】&#10;一人当たり面積最大値テキスト">
          <a:extLst>
            <a:ext uri="{FF2B5EF4-FFF2-40B4-BE49-F238E27FC236}">
              <a16:creationId xmlns:a16="http://schemas.microsoft.com/office/drawing/2014/main" id="{376970BD-9B8B-4B34-ABA4-B701BE9D5EAF}"/>
            </a:ext>
          </a:extLst>
        </xdr:cNvPr>
        <xdr:cNvSpPr txBox="1"/>
      </xdr:nvSpPr>
      <xdr:spPr>
        <a:xfrm>
          <a:off x="10515600" y="13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68362</xdr:rowOff>
    </xdr:from>
    <xdr:to>
      <xdr:col>55</xdr:col>
      <xdr:colOff>88900</xdr:colOff>
      <xdr:row>78</xdr:row>
      <xdr:rowOff>68362</xdr:rowOff>
    </xdr:to>
    <xdr:cxnSp macro="">
      <xdr:nvCxnSpPr>
        <xdr:cNvPr id="352" name="直線コネクタ 351">
          <a:extLst>
            <a:ext uri="{FF2B5EF4-FFF2-40B4-BE49-F238E27FC236}">
              <a16:creationId xmlns:a16="http://schemas.microsoft.com/office/drawing/2014/main" id="{D4DE0DAC-8BAD-4A39-A3E2-C3972E49D873}"/>
            </a:ext>
          </a:extLst>
        </xdr:cNvPr>
        <xdr:cNvCxnSpPr/>
      </xdr:nvCxnSpPr>
      <xdr:spPr>
        <a:xfrm>
          <a:off x="10388600" y="13441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10940</xdr:rowOff>
    </xdr:from>
    <xdr:ext cx="469744" cy="259045"/>
    <xdr:sp macro="" textlink="">
      <xdr:nvSpPr>
        <xdr:cNvPr id="353" name="【公営住宅】&#10;一人当たり面積平均値テキスト">
          <a:extLst>
            <a:ext uri="{FF2B5EF4-FFF2-40B4-BE49-F238E27FC236}">
              <a16:creationId xmlns:a16="http://schemas.microsoft.com/office/drawing/2014/main" id="{AE61450B-9CB5-4F21-ACC9-A0E119175D4A}"/>
            </a:ext>
          </a:extLst>
        </xdr:cNvPr>
        <xdr:cNvSpPr txBox="1"/>
      </xdr:nvSpPr>
      <xdr:spPr>
        <a:xfrm>
          <a:off x="10515600" y="14412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159513</xdr:rowOff>
    </xdr:from>
    <xdr:to>
      <xdr:col>55</xdr:col>
      <xdr:colOff>50800</xdr:colOff>
      <xdr:row>85</xdr:row>
      <xdr:rowOff>89663</xdr:rowOff>
    </xdr:to>
    <xdr:sp macro="" textlink="">
      <xdr:nvSpPr>
        <xdr:cNvPr id="354" name="フローチャート: 判断 353">
          <a:extLst>
            <a:ext uri="{FF2B5EF4-FFF2-40B4-BE49-F238E27FC236}">
              <a16:creationId xmlns:a16="http://schemas.microsoft.com/office/drawing/2014/main" id="{A7686FB1-459A-4F2A-B789-FA1516AE32FF}"/>
            </a:ext>
          </a:extLst>
        </xdr:cNvPr>
        <xdr:cNvSpPr/>
      </xdr:nvSpPr>
      <xdr:spPr>
        <a:xfrm>
          <a:off x="10426700" y="1456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24747</xdr:rowOff>
    </xdr:from>
    <xdr:to>
      <xdr:col>50</xdr:col>
      <xdr:colOff>165100</xdr:colOff>
      <xdr:row>85</xdr:row>
      <xdr:rowOff>126347</xdr:rowOff>
    </xdr:to>
    <xdr:sp macro="" textlink="">
      <xdr:nvSpPr>
        <xdr:cNvPr id="355" name="フローチャート: 判断 354">
          <a:extLst>
            <a:ext uri="{FF2B5EF4-FFF2-40B4-BE49-F238E27FC236}">
              <a16:creationId xmlns:a16="http://schemas.microsoft.com/office/drawing/2014/main" id="{26ACDDD6-A3F2-4899-8AC8-C5F451F199A7}"/>
            </a:ext>
          </a:extLst>
        </xdr:cNvPr>
        <xdr:cNvSpPr/>
      </xdr:nvSpPr>
      <xdr:spPr>
        <a:xfrm>
          <a:off x="9588500" y="145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58601</xdr:rowOff>
    </xdr:from>
    <xdr:to>
      <xdr:col>46</xdr:col>
      <xdr:colOff>38100</xdr:colOff>
      <xdr:row>85</xdr:row>
      <xdr:rowOff>160201</xdr:rowOff>
    </xdr:to>
    <xdr:sp macro="" textlink="">
      <xdr:nvSpPr>
        <xdr:cNvPr id="356" name="フローチャート: 判断 355">
          <a:extLst>
            <a:ext uri="{FF2B5EF4-FFF2-40B4-BE49-F238E27FC236}">
              <a16:creationId xmlns:a16="http://schemas.microsoft.com/office/drawing/2014/main" id="{01950E0F-CA88-4254-BB3F-E69382F145AC}"/>
            </a:ext>
          </a:extLst>
        </xdr:cNvPr>
        <xdr:cNvSpPr/>
      </xdr:nvSpPr>
      <xdr:spPr>
        <a:xfrm>
          <a:off x="8699500" y="1463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10922</xdr:rowOff>
    </xdr:from>
    <xdr:to>
      <xdr:col>41</xdr:col>
      <xdr:colOff>101600</xdr:colOff>
      <xdr:row>85</xdr:row>
      <xdr:rowOff>112522</xdr:rowOff>
    </xdr:to>
    <xdr:sp macro="" textlink="">
      <xdr:nvSpPr>
        <xdr:cNvPr id="357" name="フローチャート: 判断 356">
          <a:extLst>
            <a:ext uri="{FF2B5EF4-FFF2-40B4-BE49-F238E27FC236}">
              <a16:creationId xmlns:a16="http://schemas.microsoft.com/office/drawing/2014/main" id="{1C77DBEA-139A-4B86-B3A8-94D5BB5D4336}"/>
            </a:ext>
          </a:extLst>
        </xdr:cNvPr>
        <xdr:cNvSpPr/>
      </xdr:nvSpPr>
      <xdr:spPr>
        <a:xfrm>
          <a:off x="7810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167894</xdr:rowOff>
    </xdr:from>
    <xdr:to>
      <xdr:col>36</xdr:col>
      <xdr:colOff>165100</xdr:colOff>
      <xdr:row>85</xdr:row>
      <xdr:rowOff>98044</xdr:rowOff>
    </xdr:to>
    <xdr:sp macro="" textlink="">
      <xdr:nvSpPr>
        <xdr:cNvPr id="358" name="フローチャート: 判断 357">
          <a:extLst>
            <a:ext uri="{FF2B5EF4-FFF2-40B4-BE49-F238E27FC236}">
              <a16:creationId xmlns:a16="http://schemas.microsoft.com/office/drawing/2014/main" id="{ACE07041-084D-4412-BB30-B0D93259D670}"/>
            </a:ext>
          </a:extLst>
        </xdr:cNvPr>
        <xdr:cNvSpPr/>
      </xdr:nvSpPr>
      <xdr:spPr>
        <a:xfrm>
          <a:off x="69215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8470D91-FD30-4E53-9CF4-20A8865B5DB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4A8C2E2-2216-40DA-8106-03B57158562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F62ABAE-EF07-4FA2-9336-781CA3C88F6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D22C47F-8106-4466-85E0-4D5585ADA4B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2B7F03AB-14C5-4C15-89EB-AECC12722C5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85489</xdr:rowOff>
    </xdr:from>
    <xdr:to>
      <xdr:col>55</xdr:col>
      <xdr:colOff>50800</xdr:colOff>
      <xdr:row>86</xdr:row>
      <xdr:rowOff>15639</xdr:rowOff>
    </xdr:to>
    <xdr:sp macro="" textlink="">
      <xdr:nvSpPr>
        <xdr:cNvPr id="364" name="楕円 363">
          <a:extLst>
            <a:ext uri="{FF2B5EF4-FFF2-40B4-BE49-F238E27FC236}">
              <a16:creationId xmlns:a16="http://schemas.microsoft.com/office/drawing/2014/main" id="{42683274-5B35-4B89-A0E9-D77B336D81ED}"/>
            </a:ext>
          </a:extLst>
        </xdr:cNvPr>
        <xdr:cNvSpPr/>
      </xdr:nvSpPr>
      <xdr:spPr>
        <a:xfrm>
          <a:off x="10426700" y="1465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63916</xdr:rowOff>
    </xdr:from>
    <xdr:ext cx="469744" cy="259045"/>
    <xdr:sp macro="" textlink="">
      <xdr:nvSpPr>
        <xdr:cNvPr id="365" name="【公営住宅】&#10;一人当たり面積該当値テキスト">
          <a:extLst>
            <a:ext uri="{FF2B5EF4-FFF2-40B4-BE49-F238E27FC236}">
              <a16:creationId xmlns:a16="http://schemas.microsoft.com/office/drawing/2014/main" id="{067F7449-4C4B-4733-8CB2-6F250270F294}"/>
            </a:ext>
          </a:extLst>
        </xdr:cNvPr>
        <xdr:cNvSpPr txBox="1"/>
      </xdr:nvSpPr>
      <xdr:spPr>
        <a:xfrm>
          <a:off x="10515600" y="146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88102</xdr:rowOff>
    </xdr:from>
    <xdr:to>
      <xdr:col>50</xdr:col>
      <xdr:colOff>165100</xdr:colOff>
      <xdr:row>86</xdr:row>
      <xdr:rowOff>18252</xdr:rowOff>
    </xdr:to>
    <xdr:sp macro="" textlink="">
      <xdr:nvSpPr>
        <xdr:cNvPr id="366" name="楕円 365">
          <a:extLst>
            <a:ext uri="{FF2B5EF4-FFF2-40B4-BE49-F238E27FC236}">
              <a16:creationId xmlns:a16="http://schemas.microsoft.com/office/drawing/2014/main" id="{B943FEA3-67AA-4FB4-8B3A-19E56F7129B9}"/>
            </a:ext>
          </a:extLst>
        </xdr:cNvPr>
        <xdr:cNvSpPr/>
      </xdr:nvSpPr>
      <xdr:spPr>
        <a:xfrm>
          <a:off x="9588500" y="1466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136289</xdr:rowOff>
    </xdr:from>
    <xdr:to>
      <xdr:col>55</xdr:col>
      <xdr:colOff>0</xdr:colOff>
      <xdr:row>85</xdr:row>
      <xdr:rowOff>138902</xdr:rowOff>
    </xdr:to>
    <xdr:cxnSp macro="">
      <xdr:nvCxnSpPr>
        <xdr:cNvPr id="367" name="直線コネクタ 366">
          <a:extLst>
            <a:ext uri="{FF2B5EF4-FFF2-40B4-BE49-F238E27FC236}">
              <a16:creationId xmlns:a16="http://schemas.microsoft.com/office/drawing/2014/main" id="{F8F32B47-3198-4C60-BFD8-92A24A5FB783}"/>
            </a:ext>
          </a:extLst>
        </xdr:cNvPr>
        <xdr:cNvCxnSpPr/>
      </xdr:nvCxnSpPr>
      <xdr:spPr>
        <a:xfrm flipV="1">
          <a:off x="9639300" y="14709539"/>
          <a:ext cx="8382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96810</xdr:rowOff>
    </xdr:from>
    <xdr:to>
      <xdr:col>46</xdr:col>
      <xdr:colOff>38100</xdr:colOff>
      <xdr:row>86</xdr:row>
      <xdr:rowOff>26960</xdr:rowOff>
    </xdr:to>
    <xdr:sp macro="" textlink="">
      <xdr:nvSpPr>
        <xdr:cNvPr id="368" name="楕円 367">
          <a:extLst>
            <a:ext uri="{FF2B5EF4-FFF2-40B4-BE49-F238E27FC236}">
              <a16:creationId xmlns:a16="http://schemas.microsoft.com/office/drawing/2014/main" id="{9E2A2B9B-8A3F-4FB6-961C-06D2CAC3D7CA}"/>
            </a:ext>
          </a:extLst>
        </xdr:cNvPr>
        <xdr:cNvSpPr/>
      </xdr:nvSpPr>
      <xdr:spPr>
        <a:xfrm>
          <a:off x="8699500" y="1467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138902</xdr:rowOff>
    </xdr:from>
    <xdr:to>
      <xdr:col>50</xdr:col>
      <xdr:colOff>114300</xdr:colOff>
      <xdr:row>85</xdr:row>
      <xdr:rowOff>147610</xdr:rowOff>
    </xdr:to>
    <xdr:cxnSp macro="">
      <xdr:nvCxnSpPr>
        <xdr:cNvPr id="369" name="直線コネクタ 368">
          <a:extLst>
            <a:ext uri="{FF2B5EF4-FFF2-40B4-BE49-F238E27FC236}">
              <a16:creationId xmlns:a16="http://schemas.microsoft.com/office/drawing/2014/main" id="{2D9F99B5-32D1-4A48-8135-4E589DF752DB}"/>
            </a:ext>
          </a:extLst>
        </xdr:cNvPr>
        <xdr:cNvCxnSpPr/>
      </xdr:nvCxnSpPr>
      <xdr:spPr>
        <a:xfrm flipV="1">
          <a:off x="8750300" y="14712152"/>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98769</xdr:rowOff>
    </xdr:from>
    <xdr:to>
      <xdr:col>41</xdr:col>
      <xdr:colOff>101600</xdr:colOff>
      <xdr:row>86</xdr:row>
      <xdr:rowOff>28919</xdr:rowOff>
    </xdr:to>
    <xdr:sp macro="" textlink="">
      <xdr:nvSpPr>
        <xdr:cNvPr id="370" name="楕円 369">
          <a:extLst>
            <a:ext uri="{FF2B5EF4-FFF2-40B4-BE49-F238E27FC236}">
              <a16:creationId xmlns:a16="http://schemas.microsoft.com/office/drawing/2014/main" id="{84AB9204-FCCB-496C-9795-A44EE44F5830}"/>
            </a:ext>
          </a:extLst>
        </xdr:cNvPr>
        <xdr:cNvSpPr/>
      </xdr:nvSpPr>
      <xdr:spPr>
        <a:xfrm>
          <a:off x="7810500" y="1467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147610</xdr:rowOff>
    </xdr:from>
    <xdr:to>
      <xdr:col>45</xdr:col>
      <xdr:colOff>177800</xdr:colOff>
      <xdr:row>85</xdr:row>
      <xdr:rowOff>149569</xdr:rowOff>
    </xdr:to>
    <xdr:cxnSp macro="">
      <xdr:nvCxnSpPr>
        <xdr:cNvPr id="371" name="直線コネクタ 370">
          <a:extLst>
            <a:ext uri="{FF2B5EF4-FFF2-40B4-BE49-F238E27FC236}">
              <a16:creationId xmlns:a16="http://schemas.microsoft.com/office/drawing/2014/main" id="{3036DE7C-CB55-4907-8689-06D4544C8999}"/>
            </a:ext>
          </a:extLst>
        </xdr:cNvPr>
        <xdr:cNvCxnSpPr/>
      </xdr:nvCxnSpPr>
      <xdr:spPr>
        <a:xfrm flipV="1">
          <a:off x="7861300" y="1472086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101273</xdr:rowOff>
    </xdr:from>
    <xdr:to>
      <xdr:col>36</xdr:col>
      <xdr:colOff>165100</xdr:colOff>
      <xdr:row>86</xdr:row>
      <xdr:rowOff>31423</xdr:rowOff>
    </xdr:to>
    <xdr:sp macro="" textlink="">
      <xdr:nvSpPr>
        <xdr:cNvPr id="372" name="楕円 371">
          <a:extLst>
            <a:ext uri="{FF2B5EF4-FFF2-40B4-BE49-F238E27FC236}">
              <a16:creationId xmlns:a16="http://schemas.microsoft.com/office/drawing/2014/main" id="{B700CAC6-DBF9-49CC-8604-9C08ED2BCB0D}"/>
            </a:ext>
          </a:extLst>
        </xdr:cNvPr>
        <xdr:cNvSpPr/>
      </xdr:nvSpPr>
      <xdr:spPr>
        <a:xfrm>
          <a:off x="6921500" y="1467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149569</xdr:rowOff>
    </xdr:from>
    <xdr:to>
      <xdr:col>41</xdr:col>
      <xdr:colOff>50800</xdr:colOff>
      <xdr:row>85</xdr:row>
      <xdr:rowOff>152073</xdr:rowOff>
    </xdr:to>
    <xdr:cxnSp macro="">
      <xdr:nvCxnSpPr>
        <xdr:cNvPr id="373" name="直線コネクタ 372">
          <a:extLst>
            <a:ext uri="{FF2B5EF4-FFF2-40B4-BE49-F238E27FC236}">
              <a16:creationId xmlns:a16="http://schemas.microsoft.com/office/drawing/2014/main" id="{FE2281F7-EFC7-401B-8008-33FB02A08EDF}"/>
            </a:ext>
          </a:extLst>
        </xdr:cNvPr>
        <xdr:cNvCxnSpPr/>
      </xdr:nvCxnSpPr>
      <xdr:spPr>
        <a:xfrm flipV="1">
          <a:off x="6972300" y="14722819"/>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142874</xdr:rowOff>
    </xdr:from>
    <xdr:ext cx="469744" cy="259045"/>
    <xdr:sp macro="" textlink="">
      <xdr:nvSpPr>
        <xdr:cNvPr id="374" name="n_1aveValue【公営住宅】&#10;一人当たり面積">
          <a:extLst>
            <a:ext uri="{FF2B5EF4-FFF2-40B4-BE49-F238E27FC236}">
              <a16:creationId xmlns:a16="http://schemas.microsoft.com/office/drawing/2014/main" id="{C14C19A2-643D-44F0-A216-3752D4E2ACE4}"/>
            </a:ext>
          </a:extLst>
        </xdr:cNvPr>
        <xdr:cNvSpPr txBox="1"/>
      </xdr:nvSpPr>
      <xdr:spPr>
        <a:xfrm>
          <a:off x="9391727" y="143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5278</xdr:rowOff>
    </xdr:from>
    <xdr:ext cx="469744" cy="259045"/>
    <xdr:sp macro="" textlink="">
      <xdr:nvSpPr>
        <xdr:cNvPr id="375" name="n_2aveValue【公営住宅】&#10;一人当たり面積">
          <a:extLst>
            <a:ext uri="{FF2B5EF4-FFF2-40B4-BE49-F238E27FC236}">
              <a16:creationId xmlns:a16="http://schemas.microsoft.com/office/drawing/2014/main" id="{F89D4F52-CF7E-4777-8076-85F1AC832CAE}"/>
            </a:ext>
          </a:extLst>
        </xdr:cNvPr>
        <xdr:cNvSpPr txBox="1"/>
      </xdr:nvSpPr>
      <xdr:spPr>
        <a:xfrm>
          <a:off x="8515427" y="1440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129049</xdr:rowOff>
    </xdr:from>
    <xdr:ext cx="469744" cy="259045"/>
    <xdr:sp macro="" textlink="">
      <xdr:nvSpPr>
        <xdr:cNvPr id="376" name="n_3aveValue【公営住宅】&#10;一人当たり面積">
          <a:extLst>
            <a:ext uri="{FF2B5EF4-FFF2-40B4-BE49-F238E27FC236}">
              <a16:creationId xmlns:a16="http://schemas.microsoft.com/office/drawing/2014/main" id="{0141B741-2BB6-498B-9325-6BBB5CD06C8E}"/>
            </a:ext>
          </a:extLst>
        </xdr:cNvPr>
        <xdr:cNvSpPr txBox="1"/>
      </xdr:nvSpPr>
      <xdr:spPr>
        <a:xfrm>
          <a:off x="7626427" y="1435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114571</xdr:rowOff>
    </xdr:from>
    <xdr:ext cx="469744" cy="259045"/>
    <xdr:sp macro="" textlink="">
      <xdr:nvSpPr>
        <xdr:cNvPr id="377" name="n_4aveValue【公営住宅】&#10;一人当たり面積">
          <a:extLst>
            <a:ext uri="{FF2B5EF4-FFF2-40B4-BE49-F238E27FC236}">
              <a16:creationId xmlns:a16="http://schemas.microsoft.com/office/drawing/2014/main" id="{95B99D3A-CD03-4092-89D7-5EA73280923C}"/>
            </a:ext>
          </a:extLst>
        </xdr:cNvPr>
        <xdr:cNvSpPr txBox="1"/>
      </xdr:nvSpPr>
      <xdr:spPr>
        <a:xfrm>
          <a:off x="6737427" y="1434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9379</xdr:rowOff>
    </xdr:from>
    <xdr:ext cx="469744" cy="259045"/>
    <xdr:sp macro="" textlink="">
      <xdr:nvSpPr>
        <xdr:cNvPr id="378" name="n_1mainValue【公営住宅】&#10;一人当たり面積">
          <a:extLst>
            <a:ext uri="{FF2B5EF4-FFF2-40B4-BE49-F238E27FC236}">
              <a16:creationId xmlns:a16="http://schemas.microsoft.com/office/drawing/2014/main" id="{95AB241A-A0B7-46A1-8EAD-8B53450186A2}"/>
            </a:ext>
          </a:extLst>
        </xdr:cNvPr>
        <xdr:cNvSpPr txBox="1"/>
      </xdr:nvSpPr>
      <xdr:spPr>
        <a:xfrm>
          <a:off x="9391727" y="1475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18087</xdr:rowOff>
    </xdr:from>
    <xdr:ext cx="469744" cy="259045"/>
    <xdr:sp macro="" textlink="">
      <xdr:nvSpPr>
        <xdr:cNvPr id="379" name="n_2mainValue【公営住宅】&#10;一人当たり面積">
          <a:extLst>
            <a:ext uri="{FF2B5EF4-FFF2-40B4-BE49-F238E27FC236}">
              <a16:creationId xmlns:a16="http://schemas.microsoft.com/office/drawing/2014/main" id="{9F6EB595-1D23-4AA4-8122-E2DE028EAA7E}"/>
            </a:ext>
          </a:extLst>
        </xdr:cNvPr>
        <xdr:cNvSpPr txBox="1"/>
      </xdr:nvSpPr>
      <xdr:spPr>
        <a:xfrm>
          <a:off x="8515427" y="147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20046</xdr:rowOff>
    </xdr:from>
    <xdr:ext cx="469744" cy="259045"/>
    <xdr:sp macro="" textlink="">
      <xdr:nvSpPr>
        <xdr:cNvPr id="380" name="n_3mainValue【公営住宅】&#10;一人当たり面積">
          <a:extLst>
            <a:ext uri="{FF2B5EF4-FFF2-40B4-BE49-F238E27FC236}">
              <a16:creationId xmlns:a16="http://schemas.microsoft.com/office/drawing/2014/main" id="{523FDEC9-3068-419A-AD21-95BB6F17FD00}"/>
            </a:ext>
          </a:extLst>
        </xdr:cNvPr>
        <xdr:cNvSpPr txBox="1"/>
      </xdr:nvSpPr>
      <xdr:spPr>
        <a:xfrm>
          <a:off x="7626427" y="1476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22550</xdr:rowOff>
    </xdr:from>
    <xdr:ext cx="469744" cy="259045"/>
    <xdr:sp macro="" textlink="">
      <xdr:nvSpPr>
        <xdr:cNvPr id="381" name="n_4mainValue【公営住宅】&#10;一人当たり面積">
          <a:extLst>
            <a:ext uri="{FF2B5EF4-FFF2-40B4-BE49-F238E27FC236}">
              <a16:creationId xmlns:a16="http://schemas.microsoft.com/office/drawing/2014/main" id="{5B7D4237-B0A1-4E32-9C45-DB0F2DE76E65}"/>
            </a:ext>
          </a:extLst>
        </xdr:cNvPr>
        <xdr:cNvSpPr txBox="1"/>
      </xdr:nvSpPr>
      <xdr:spPr>
        <a:xfrm>
          <a:off x="6737427" y="1476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8ECCA460-8F25-4C06-8015-564AA59F0FD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B605776B-7521-45A8-8FAF-DEE5C37A6A5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EB79FD64-8310-4C9A-BE25-BE3CBEF63EE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3D673CAF-CA39-4491-A003-9A9C929D1B6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8846C842-F38A-4578-BBAA-0347DCC05E6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1B07BD15-2708-42DB-80F2-07B51C9938B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886A4864-B400-4C77-883D-E1CCF120515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73661620-55FC-4C6A-81CA-E9B5967DBAD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F1FE3350-6547-4023-B39B-9E346F6DE62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56C40132-A4A1-4296-A015-01421B09CDA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2469D04C-02E1-485A-8466-E450D197100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id="{BA59D445-6838-40BD-A7EE-A32B288DD28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a:extLst>
            <a:ext uri="{FF2B5EF4-FFF2-40B4-BE49-F238E27FC236}">
              <a16:creationId xmlns:a16="http://schemas.microsoft.com/office/drawing/2014/main" id="{8FB8FC50-2AFD-4722-8F6B-D00887D71C51}"/>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id="{A75AFE78-F42E-404B-BA4A-6BD746C03ED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a:extLst>
            <a:ext uri="{FF2B5EF4-FFF2-40B4-BE49-F238E27FC236}">
              <a16:creationId xmlns:a16="http://schemas.microsoft.com/office/drawing/2014/main" id="{118C5BFB-86A6-413E-81FC-5A649CF933EA}"/>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id="{56C921D3-F6AB-434D-8E99-8A9A4D109D4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a:extLst>
            <a:ext uri="{FF2B5EF4-FFF2-40B4-BE49-F238E27FC236}">
              <a16:creationId xmlns:a16="http://schemas.microsoft.com/office/drawing/2014/main" id="{601A1511-99D8-403B-9643-2CC9A5DBC8E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id="{2CF254B7-6557-40C9-8DC7-50247004A09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a:extLst>
            <a:ext uri="{FF2B5EF4-FFF2-40B4-BE49-F238E27FC236}">
              <a16:creationId xmlns:a16="http://schemas.microsoft.com/office/drawing/2014/main" id="{25CAA1CB-CE35-4485-8A07-7C1223B0DE1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id="{2A47FC15-BCFE-4D6A-9B21-1E95F771C075}"/>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a:extLst>
            <a:ext uri="{FF2B5EF4-FFF2-40B4-BE49-F238E27FC236}">
              <a16:creationId xmlns:a16="http://schemas.microsoft.com/office/drawing/2014/main" id="{243CED72-520F-4B47-AA22-44BD2E9249E8}"/>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48B9C9D3-2A64-4367-AD3B-6267E192AF2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a:extLst>
            <a:ext uri="{FF2B5EF4-FFF2-40B4-BE49-F238E27FC236}">
              <a16:creationId xmlns:a16="http://schemas.microsoft.com/office/drawing/2014/main" id="{04A10FC8-EB9F-4F5D-BA5D-2A5F0F8AACE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0CB0ECF9-3488-474C-95B5-E7D1AF14CEE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59055</xdr:rowOff>
    </xdr:from>
    <xdr:to>
      <xdr:col>24</xdr:col>
      <xdr:colOff>62865</xdr:colOff>
      <xdr:row>107</xdr:row>
      <xdr:rowOff>62864</xdr:rowOff>
    </xdr:to>
    <xdr:cxnSp macro="">
      <xdr:nvCxnSpPr>
        <xdr:cNvPr id="406" name="直線コネクタ 405">
          <a:extLst>
            <a:ext uri="{FF2B5EF4-FFF2-40B4-BE49-F238E27FC236}">
              <a16:creationId xmlns:a16="http://schemas.microsoft.com/office/drawing/2014/main" id="{C2868D12-9C8C-45B5-BB94-D8C126FAEFD3}"/>
            </a:ext>
          </a:extLst>
        </xdr:cNvPr>
        <xdr:cNvCxnSpPr/>
      </xdr:nvCxnSpPr>
      <xdr:spPr>
        <a:xfrm flipV="1">
          <a:off x="4634865" y="17032605"/>
          <a:ext cx="0" cy="1375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66691</xdr:rowOff>
    </xdr:from>
    <xdr:ext cx="405111" cy="259045"/>
    <xdr:sp macro="" textlink="">
      <xdr:nvSpPr>
        <xdr:cNvPr id="407" name="【港湾・漁港】&#10;有形固定資産減価償却率最小値テキスト">
          <a:extLst>
            <a:ext uri="{FF2B5EF4-FFF2-40B4-BE49-F238E27FC236}">
              <a16:creationId xmlns:a16="http://schemas.microsoft.com/office/drawing/2014/main" id="{7B40D88F-518D-4230-9AA2-FAA8CA9D0DAC}"/>
            </a:ext>
          </a:extLst>
        </xdr:cNvPr>
        <xdr:cNvSpPr txBox="1"/>
      </xdr:nvSpPr>
      <xdr:spPr>
        <a:xfrm>
          <a:off x="4673600" y="1841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62864</xdr:rowOff>
    </xdr:from>
    <xdr:to>
      <xdr:col>24</xdr:col>
      <xdr:colOff>152400</xdr:colOff>
      <xdr:row>107</xdr:row>
      <xdr:rowOff>62864</xdr:rowOff>
    </xdr:to>
    <xdr:cxnSp macro="">
      <xdr:nvCxnSpPr>
        <xdr:cNvPr id="408" name="直線コネクタ 407">
          <a:extLst>
            <a:ext uri="{FF2B5EF4-FFF2-40B4-BE49-F238E27FC236}">
              <a16:creationId xmlns:a16="http://schemas.microsoft.com/office/drawing/2014/main" id="{F87C97F4-3B54-4C85-9137-48F9755C84AC}"/>
            </a:ext>
          </a:extLst>
        </xdr:cNvPr>
        <xdr:cNvCxnSpPr/>
      </xdr:nvCxnSpPr>
      <xdr:spPr>
        <a:xfrm>
          <a:off x="4546600" y="1840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5732</xdr:rowOff>
    </xdr:from>
    <xdr:ext cx="405111" cy="259045"/>
    <xdr:sp macro="" textlink="">
      <xdr:nvSpPr>
        <xdr:cNvPr id="409" name="【港湾・漁港】&#10;有形固定資産減価償却率最大値テキスト">
          <a:extLst>
            <a:ext uri="{FF2B5EF4-FFF2-40B4-BE49-F238E27FC236}">
              <a16:creationId xmlns:a16="http://schemas.microsoft.com/office/drawing/2014/main" id="{D4B7E220-4EF7-4B77-8E39-6AC58BF53248}"/>
            </a:ext>
          </a:extLst>
        </xdr:cNvPr>
        <xdr:cNvSpPr txBox="1"/>
      </xdr:nvSpPr>
      <xdr:spPr>
        <a:xfrm>
          <a:off x="4673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59055</xdr:rowOff>
    </xdr:from>
    <xdr:to>
      <xdr:col>24</xdr:col>
      <xdr:colOff>152400</xdr:colOff>
      <xdr:row>99</xdr:row>
      <xdr:rowOff>59055</xdr:rowOff>
    </xdr:to>
    <xdr:cxnSp macro="">
      <xdr:nvCxnSpPr>
        <xdr:cNvPr id="410" name="直線コネクタ 409">
          <a:extLst>
            <a:ext uri="{FF2B5EF4-FFF2-40B4-BE49-F238E27FC236}">
              <a16:creationId xmlns:a16="http://schemas.microsoft.com/office/drawing/2014/main" id="{AD7F9825-3CFF-4364-9F4B-D3037224B14A}"/>
            </a:ext>
          </a:extLst>
        </xdr:cNvPr>
        <xdr:cNvCxnSpPr/>
      </xdr:nvCxnSpPr>
      <xdr:spPr>
        <a:xfrm>
          <a:off x="4546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123841</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D077BD5E-E4D0-491A-8B03-8F43A08EA3D1}"/>
            </a:ext>
          </a:extLst>
        </xdr:cNvPr>
        <xdr:cNvSpPr txBox="1"/>
      </xdr:nvSpPr>
      <xdr:spPr>
        <a:xfrm>
          <a:off x="4673600" y="176117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145414</xdr:rowOff>
    </xdr:from>
    <xdr:to>
      <xdr:col>24</xdr:col>
      <xdr:colOff>114300</xdr:colOff>
      <xdr:row>103</xdr:row>
      <xdr:rowOff>75564</xdr:rowOff>
    </xdr:to>
    <xdr:sp macro="" textlink="">
      <xdr:nvSpPr>
        <xdr:cNvPr id="412" name="フローチャート: 判断 411">
          <a:extLst>
            <a:ext uri="{FF2B5EF4-FFF2-40B4-BE49-F238E27FC236}">
              <a16:creationId xmlns:a16="http://schemas.microsoft.com/office/drawing/2014/main" id="{4EAD01C3-F5C3-4259-8723-9E5227775A4E}"/>
            </a:ext>
          </a:extLst>
        </xdr:cNvPr>
        <xdr:cNvSpPr/>
      </xdr:nvSpPr>
      <xdr:spPr>
        <a:xfrm>
          <a:off x="4584700" y="1763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118745</xdr:rowOff>
    </xdr:from>
    <xdr:to>
      <xdr:col>20</xdr:col>
      <xdr:colOff>38100</xdr:colOff>
      <xdr:row>103</xdr:row>
      <xdr:rowOff>48895</xdr:rowOff>
    </xdr:to>
    <xdr:sp macro="" textlink="">
      <xdr:nvSpPr>
        <xdr:cNvPr id="413" name="フローチャート: 判断 412">
          <a:extLst>
            <a:ext uri="{FF2B5EF4-FFF2-40B4-BE49-F238E27FC236}">
              <a16:creationId xmlns:a16="http://schemas.microsoft.com/office/drawing/2014/main" id="{A99B4B8C-D305-4382-AC59-95D51032846E}"/>
            </a:ext>
          </a:extLst>
        </xdr:cNvPr>
        <xdr:cNvSpPr/>
      </xdr:nvSpPr>
      <xdr:spPr>
        <a:xfrm>
          <a:off x="3746500" y="1760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84455</xdr:rowOff>
    </xdr:from>
    <xdr:to>
      <xdr:col>15</xdr:col>
      <xdr:colOff>101600</xdr:colOff>
      <xdr:row>103</xdr:row>
      <xdr:rowOff>14605</xdr:rowOff>
    </xdr:to>
    <xdr:sp macro="" textlink="">
      <xdr:nvSpPr>
        <xdr:cNvPr id="414" name="フローチャート: 判断 413">
          <a:extLst>
            <a:ext uri="{FF2B5EF4-FFF2-40B4-BE49-F238E27FC236}">
              <a16:creationId xmlns:a16="http://schemas.microsoft.com/office/drawing/2014/main" id="{73CE1B34-0763-4D31-A01A-674955472263}"/>
            </a:ext>
          </a:extLst>
        </xdr:cNvPr>
        <xdr:cNvSpPr/>
      </xdr:nvSpPr>
      <xdr:spPr>
        <a:xfrm>
          <a:off x="2857500" y="1757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92075</xdr:rowOff>
    </xdr:from>
    <xdr:to>
      <xdr:col>10</xdr:col>
      <xdr:colOff>165100</xdr:colOff>
      <xdr:row>103</xdr:row>
      <xdr:rowOff>22225</xdr:rowOff>
    </xdr:to>
    <xdr:sp macro="" textlink="">
      <xdr:nvSpPr>
        <xdr:cNvPr id="415" name="フローチャート: 判断 414">
          <a:extLst>
            <a:ext uri="{FF2B5EF4-FFF2-40B4-BE49-F238E27FC236}">
              <a16:creationId xmlns:a16="http://schemas.microsoft.com/office/drawing/2014/main" id="{16C473E7-C59A-4424-A1B2-E15133AA238D}"/>
            </a:ext>
          </a:extLst>
        </xdr:cNvPr>
        <xdr:cNvSpPr/>
      </xdr:nvSpPr>
      <xdr:spPr>
        <a:xfrm>
          <a:off x="1968500" y="1757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71120</xdr:rowOff>
    </xdr:from>
    <xdr:to>
      <xdr:col>6</xdr:col>
      <xdr:colOff>38100</xdr:colOff>
      <xdr:row>103</xdr:row>
      <xdr:rowOff>1270</xdr:rowOff>
    </xdr:to>
    <xdr:sp macro="" textlink="">
      <xdr:nvSpPr>
        <xdr:cNvPr id="416" name="フローチャート: 判断 415">
          <a:extLst>
            <a:ext uri="{FF2B5EF4-FFF2-40B4-BE49-F238E27FC236}">
              <a16:creationId xmlns:a16="http://schemas.microsoft.com/office/drawing/2014/main" id="{DE7E70DC-EE9D-4D19-883D-AD135B767496}"/>
            </a:ext>
          </a:extLst>
        </xdr:cNvPr>
        <xdr:cNvSpPr/>
      </xdr:nvSpPr>
      <xdr:spPr>
        <a:xfrm>
          <a:off x="1079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5D1F06B-828C-41FF-8E5D-F8DB3B4B64E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1600789-D364-4BEA-906B-53C87E05934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8E381F8A-C754-4149-9F8C-FD4E5D60684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7A7497FD-FA46-4685-AC4C-29D0ED83112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C857AD13-9053-4510-B49F-146DC88CB97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36830</xdr:rowOff>
    </xdr:from>
    <xdr:to>
      <xdr:col>24</xdr:col>
      <xdr:colOff>114300</xdr:colOff>
      <xdr:row>102</xdr:row>
      <xdr:rowOff>138430</xdr:rowOff>
    </xdr:to>
    <xdr:sp macro="" textlink="">
      <xdr:nvSpPr>
        <xdr:cNvPr id="422" name="楕円 421">
          <a:extLst>
            <a:ext uri="{FF2B5EF4-FFF2-40B4-BE49-F238E27FC236}">
              <a16:creationId xmlns:a16="http://schemas.microsoft.com/office/drawing/2014/main" id="{CBF6E086-5BFE-4862-BCE3-D418FB7CB24B}"/>
            </a:ext>
          </a:extLst>
        </xdr:cNvPr>
        <xdr:cNvSpPr/>
      </xdr:nvSpPr>
      <xdr:spPr>
        <a:xfrm>
          <a:off x="45847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59707</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2545A72E-F246-4774-A6F0-6764607DFE23}"/>
            </a:ext>
          </a:extLst>
        </xdr:cNvPr>
        <xdr:cNvSpPr txBox="1"/>
      </xdr:nvSpPr>
      <xdr:spPr>
        <a:xfrm>
          <a:off x="4673600" y="1737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170180</xdr:rowOff>
    </xdr:from>
    <xdr:to>
      <xdr:col>20</xdr:col>
      <xdr:colOff>38100</xdr:colOff>
      <xdr:row>102</xdr:row>
      <xdr:rowOff>100330</xdr:rowOff>
    </xdr:to>
    <xdr:sp macro="" textlink="">
      <xdr:nvSpPr>
        <xdr:cNvPr id="424" name="楕円 423">
          <a:extLst>
            <a:ext uri="{FF2B5EF4-FFF2-40B4-BE49-F238E27FC236}">
              <a16:creationId xmlns:a16="http://schemas.microsoft.com/office/drawing/2014/main" id="{CE7189E8-38A0-4075-A7FC-F7D3DE455993}"/>
            </a:ext>
          </a:extLst>
        </xdr:cNvPr>
        <xdr:cNvSpPr/>
      </xdr:nvSpPr>
      <xdr:spPr>
        <a:xfrm>
          <a:off x="374650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49530</xdr:rowOff>
    </xdr:from>
    <xdr:to>
      <xdr:col>24</xdr:col>
      <xdr:colOff>63500</xdr:colOff>
      <xdr:row>102</xdr:row>
      <xdr:rowOff>87630</xdr:rowOff>
    </xdr:to>
    <xdr:cxnSp macro="">
      <xdr:nvCxnSpPr>
        <xdr:cNvPr id="425" name="直線コネクタ 424">
          <a:extLst>
            <a:ext uri="{FF2B5EF4-FFF2-40B4-BE49-F238E27FC236}">
              <a16:creationId xmlns:a16="http://schemas.microsoft.com/office/drawing/2014/main" id="{BED90616-F658-4168-A893-A386DD2A050B}"/>
            </a:ext>
          </a:extLst>
        </xdr:cNvPr>
        <xdr:cNvCxnSpPr/>
      </xdr:nvCxnSpPr>
      <xdr:spPr>
        <a:xfrm>
          <a:off x="3797300" y="175374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137795</xdr:rowOff>
    </xdr:from>
    <xdr:to>
      <xdr:col>15</xdr:col>
      <xdr:colOff>101600</xdr:colOff>
      <xdr:row>102</xdr:row>
      <xdr:rowOff>67945</xdr:rowOff>
    </xdr:to>
    <xdr:sp macro="" textlink="">
      <xdr:nvSpPr>
        <xdr:cNvPr id="426" name="楕円 425">
          <a:extLst>
            <a:ext uri="{FF2B5EF4-FFF2-40B4-BE49-F238E27FC236}">
              <a16:creationId xmlns:a16="http://schemas.microsoft.com/office/drawing/2014/main" id="{BEAF8487-A215-49E0-9E5A-EECDEBA6BE1E}"/>
            </a:ext>
          </a:extLst>
        </xdr:cNvPr>
        <xdr:cNvSpPr/>
      </xdr:nvSpPr>
      <xdr:spPr>
        <a:xfrm>
          <a:off x="2857500" y="174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17145</xdr:rowOff>
    </xdr:from>
    <xdr:to>
      <xdr:col>19</xdr:col>
      <xdr:colOff>177800</xdr:colOff>
      <xdr:row>102</xdr:row>
      <xdr:rowOff>49530</xdr:rowOff>
    </xdr:to>
    <xdr:cxnSp macro="">
      <xdr:nvCxnSpPr>
        <xdr:cNvPr id="427" name="直線コネクタ 426">
          <a:extLst>
            <a:ext uri="{FF2B5EF4-FFF2-40B4-BE49-F238E27FC236}">
              <a16:creationId xmlns:a16="http://schemas.microsoft.com/office/drawing/2014/main" id="{B87A4C20-D33A-459D-A175-423F91C2F5A1}"/>
            </a:ext>
          </a:extLst>
        </xdr:cNvPr>
        <xdr:cNvCxnSpPr/>
      </xdr:nvCxnSpPr>
      <xdr:spPr>
        <a:xfrm>
          <a:off x="2908300" y="175050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4445</xdr:rowOff>
    </xdr:from>
    <xdr:to>
      <xdr:col>10</xdr:col>
      <xdr:colOff>165100</xdr:colOff>
      <xdr:row>102</xdr:row>
      <xdr:rowOff>106045</xdr:rowOff>
    </xdr:to>
    <xdr:sp macro="" textlink="">
      <xdr:nvSpPr>
        <xdr:cNvPr id="428" name="楕円 427">
          <a:extLst>
            <a:ext uri="{FF2B5EF4-FFF2-40B4-BE49-F238E27FC236}">
              <a16:creationId xmlns:a16="http://schemas.microsoft.com/office/drawing/2014/main" id="{9C1035EA-B6A2-4F9B-AF1D-9495F30DE66C}"/>
            </a:ext>
          </a:extLst>
        </xdr:cNvPr>
        <xdr:cNvSpPr/>
      </xdr:nvSpPr>
      <xdr:spPr>
        <a:xfrm>
          <a:off x="1968500" y="1749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17145</xdr:rowOff>
    </xdr:from>
    <xdr:to>
      <xdr:col>15</xdr:col>
      <xdr:colOff>50800</xdr:colOff>
      <xdr:row>102</xdr:row>
      <xdr:rowOff>55245</xdr:rowOff>
    </xdr:to>
    <xdr:cxnSp macro="">
      <xdr:nvCxnSpPr>
        <xdr:cNvPr id="429" name="直線コネクタ 428">
          <a:extLst>
            <a:ext uri="{FF2B5EF4-FFF2-40B4-BE49-F238E27FC236}">
              <a16:creationId xmlns:a16="http://schemas.microsoft.com/office/drawing/2014/main" id="{7BFEDA36-DEDC-4DDE-8437-010603D40BEA}"/>
            </a:ext>
          </a:extLst>
        </xdr:cNvPr>
        <xdr:cNvCxnSpPr/>
      </xdr:nvCxnSpPr>
      <xdr:spPr>
        <a:xfrm flipV="1">
          <a:off x="2019300" y="175050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55880</xdr:rowOff>
    </xdr:from>
    <xdr:to>
      <xdr:col>6</xdr:col>
      <xdr:colOff>38100</xdr:colOff>
      <xdr:row>102</xdr:row>
      <xdr:rowOff>157480</xdr:rowOff>
    </xdr:to>
    <xdr:sp macro="" textlink="">
      <xdr:nvSpPr>
        <xdr:cNvPr id="430" name="楕円 429">
          <a:extLst>
            <a:ext uri="{FF2B5EF4-FFF2-40B4-BE49-F238E27FC236}">
              <a16:creationId xmlns:a16="http://schemas.microsoft.com/office/drawing/2014/main" id="{D6570492-AE69-4C8D-A5FE-07CEDEE18F85}"/>
            </a:ext>
          </a:extLst>
        </xdr:cNvPr>
        <xdr:cNvSpPr/>
      </xdr:nvSpPr>
      <xdr:spPr>
        <a:xfrm>
          <a:off x="107950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55245</xdr:rowOff>
    </xdr:from>
    <xdr:to>
      <xdr:col>10</xdr:col>
      <xdr:colOff>114300</xdr:colOff>
      <xdr:row>102</xdr:row>
      <xdr:rowOff>106680</xdr:rowOff>
    </xdr:to>
    <xdr:cxnSp macro="">
      <xdr:nvCxnSpPr>
        <xdr:cNvPr id="431" name="直線コネクタ 430">
          <a:extLst>
            <a:ext uri="{FF2B5EF4-FFF2-40B4-BE49-F238E27FC236}">
              <a16:creationId xmlns:a16="http://schemas.microsoft.com/office/drawing/2014/main" id="{63C33DFF-2B73-4888-84AF-E2CB8B0DDDAA}"/>
            </a:ext>
          </a:extLst>
        </xdr:cNvPr>
        <xdr:cNvCxnSpPr/>
      </xdr:nvCxnSpPr>
      <xdr:spPr>
        <a:xfrm flipV="1">
          <a:off x="1130300" y="175431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40022</xdr:rowOff>
    </xdr:from>
    <xdr:ext cx="405111" cy="259045"/>
    <xdr:sp macro="" textlink="">
      <xdr:nvSpPr>
        <xdr:cNvPr id="432" name="n_1aveValue【港湾・漁港】&#10;有形固定資産減価償却率">
          <a:extLst>
            <a:ext uri="{FF2B5EF4-FFF2-40B4-BE49-F238E27FC236}">
              <a16:creationId xmlns:a16="http://schemas.microsoft.com/office/drawing/2014/main" id="{FF55C9DB-2385-46DF-9930-8051DDD44903}"/>
            </a:ext>
          </a:extLst>
        </xdr:cNvPr>
        <xdr:cNvSpPr txBox="1"/>
      </xdr:nvSpPr>
      <xdr:spPr>
        <a:xfrm>
          <a:off x="3582044" y="1769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5732</xdr:rowOff>
    </xdr:from>
    <xdr:ext cx="405111" cy="259045"/>
    <xdr:sp macro="" textlink="">
      <xdr:nvSpPr>
        <xdr:cNvPr id="433" name="n_2aveValue【港湾・漁港】&#10;有形固定資産減価償却率">
          <a:extLst>
            <a:ext uri="{FF2B5EF4-FFF2-40B4-BE49-F238E27FC236}">
              <a16:creationId xmlns:a16="http://schemas.microsoft.com/office/drawing/2014/main" id="{07E57586-B572-4F0F-9B35-D23E58D35ED1}"/>
            </a:ext>
          </a:extLst>
        </xdr:cNvPr>
        <xdr:cNvSpPr txBox="1"/>
      </xdr:nvSpPr>
      <xdr:spPr>
        <a:xfrm>
          <a:off x="2705744" y="1766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13352</xdr:rowOff>
    </xdr:from>
    <xdr:ext cx="405111" cy="259045"/>
    <xdr:sp macro="" textlink="">
      <xdr:nvSpPr>
        <xdr:cNvPr id="434" name="n_3aveValue【港湾・漁港】&#10;有形固定資産減価償却率">
          <a:extLst>
            <a:ext uri="{FF2B5EF4-FFF2-40B4-BE49-F238E27FC236}">
              <a16:creationId xmlns:a16="http://schemas.microsoft.com/office/drawing/2014/main" id="{E1A333EE-F4AD-41B6-9E27-3F8BB7865DB7}"/>
            </a:ext>
          </a:extLst>
        </xdr:cNvPr>
        <xdr:cNvSpPr txBox="1"/>
      </xdr:nvSpPr>
      <xdr:spPr>
        <a:xfrm>
          <a:off x="1816744" y="1767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163847</xdr:rowOff>
    </xdr:from>
    <xdr:ext cx="405111" cy="259045"/>
    <xdr:sp macro="" textlink="">
      <xdr:nvSpPr>
        <xdr:cNvPr id="435" name="n_4aveValue【港湾・漁港】&#10;有形固定資産減価償却率">
          <a:extLst>
            <a:ext uri="{FF2B5EF4-FFF2-40B4-BE49-F238E27FC236}">
              <a16:creationId xmlns:a16="http://schemas.microsoft.com/office/drawing/2014/main" id="{2F6BF6BD-5A50-43DB-8DC4-76B898A75531}"/>
            </a:ext>
          </a:extLst>
        </xdr:cNvPr>
        <xdr:cNvSpPr txBox="1"/>
      </xdr:nvSpPr>
      <xdr:spPr>
        <a:xfrm>
          <a:off x="927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116857</xdr:rowOff>
    </xdr:from>
    <xdr:ext cx="405111" cy="259045"/>
    <xdr:sp macro="" textlink="">
      <xdr:nvSpPr>
        <xdr:cNvPr id="436" name="n_1mainValue【港湾・漁港】&#10;有形固定資産減価償却率">
          <a:extLst>
            <a:ext uri="{FF2B5EF4-FFF2-40B4-BE49-F238E27FC236}">
              <a16:creationId xmlns:a16="http://schemas.microsoft.com/office/drawing/2014/main" id="{87103654-BA47-419E-9D72-2BDE21391744}"/>
            </a:ext>
          </a:extLst>
        </xdr:cNvPr>
        <xdr:cNvSpPr txBox="1"/>
      </xdr:nvSpPr>
      <xdr:spPr>
        <a:xfrm>
          <a:off x="3582044"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84472</xdr:rowOff>
    </xdr:from>
    <xdr:ext cx="405111" cy="259045"/>
    <xdr:sp macro="" textlink="">
      <xdr:nvSpPr>
        <xdr:cNvPr id="437" name="n_2mainValue【港湾・漁港】&#10;有形固定資産減価償却率">
          <a:extLst>
            <a:ext uri="{FF2B5EF4-FFF2-40B4-BE49-F238E27FC236}">
              <a16:creationId xmlns:a16="http://schemas.microsoft.com/office/drawing/2014/main" id="{D0CC4CAF-92C2-46BF-89C5-5704BE25DDB9}"/>
            </a:ext>
          </a:extLst>
        </xdr:cNvPr>
        <xdr:cNvSpPr txBox="1"/>
      </xdr:nvSpPr>
      <xdr:spPr>
        <a:xfrm>
          <a:off x="2705744" y="1722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122572</xdr:rowOff>
    </xdr:from>
    <xdr:ext cx="405111" cy="259045"/>
    <xdr:sp macro="" textlink="">
      <xdr:nvSpPr>
        <xdr:cNvPr id="438" name="n_3mainValue【港湾・漁港】&#10;有形固定資産減価償却率">
          <a:extLst>
            <a:ext uri="{FF2B5EF4-FFF2-40B4-BE49-F238E27FC236}">
              <a16:creationId xmlns:a16="http://schemas.microsoft.com/office/drawing/2014/main" id="{292DBC4C-950A-4FB5-BF58-A8C1F8901267}"/>
            </a:ext>
          </a:extLst>
        </xdr:cNvPr>
        <xdr:cNvSpPr txBox="1"/>
      </xdr:nvSpPr>
      <xdr:spPr>
        <a:xfrm>
          <a:off x="1816744" y="1726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2557</xdr:rowOff>
    </xdr:from>
    <xdr:ext cx="405111" cy="259045"/>
    <xdr:sp macro="" textlink="">
      <xdr:nvSpPr>
        <xdr:cNvPr id="439" name="n_4mainValue【港湾・漁港】&#10;有形固定資産減価償却率">
          <a:extLst>
            <a:ext uri="{FF2B5EF4-FFF2-40B4-BE49-F238E27FC236}">
              <a16:creationId xmlns:a16="http://schemas.microsoft.com/office/drawing/2014/main" id="{07A43458-F8EB-49B8-99C1-068D155A80F2}"/>
            </a:ext>
          </a:extLst>
        </xdr:cNvPr>
        <xdr:cNvSpPr txBox="1"/>
      </xdr:nvSpPr>
      <xdr:spPr>
        <a:xfrm>
          <a:off x="927744" y="1731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883B739C-8C5C-468A-92AB-79054752941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97051D86-58A9-45AD-9782-9765B3BBCCF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FABC7C56-4A9B-4E9C-835C-A8B84F153DA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B4B5F3F1-5208-4C65-BECE-CE71ECE1152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98B2A01D-04E5-49EC-AEB2-3448F272E65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F5BD72E5-EB86-47C7-8936-9BCF11A6637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169A2FE0-FAF3-4104-95E3-113E62B4054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F8ACEF2D-579B-4E31-ACD0-CCACFE1467F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AED0C7F4-3274-44AA-B6AD-FEC4591205D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C7A8FD94-2655-4DAD-A389-63BDF0774A9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0" name="直線コネクタ 449">
          <a:extLst>
            <a:ext uri="{FF2B5EF4-FFF2-40B4-BE49-F238E27FC236}">
              <a16:creationId xmlns:a16="http://schemas.microsoft.com/office/drawing/2014/main" id="{A738AD38-A69B-4B1A-B644-274C3872847F}"/>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51" name="テキスト ボックス 450">
          <a:extLst>
            <a:ext uri="{FF2B5EF4-FFF2-40B4-BE49-F238E27FC236}">
              <a16:creationId xmlns:a16="http://schemas.microsoft.com/office/drawing/2014/main" id="{717056B0-AE2D-4FED-993C-1EBDE0A11A95}"/>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2" name="直線コネクタ 451">
          <a:extLst>
            <a:ext uri="{FF2B5EF4-FFF2-40B4-BE49-F238E27FC236}">
              <a16:creationId xmlns:a16="http://schemas.microsoft.com/office/drawing/2014/main" id="{5AE20207-9D67-4842-9033-8F7DF45EB9F2}"/>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3" name="テキスト ボックス 452">
          <a:extLst>
            <a:ext uri="{FF2B5EF4-FFF2-40B4-BE49-F238E27FC236}">
              <a16:creationId xmlns:a16="http://schemas.microsoft.com/office/drawing/2014/main" id="{B3AD5FD9-70AA-4CF1-B2E5-5BF4BA932E1A}"/>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4" name="直線コネクタ 453">
          <a:extLst>
            <a:ext uri="{FF2B5EF4-FFF2-40B4-BE49-F238E27FC236}">
              <a16:creationId xmlns:a16="http://schemas.microsoft.com/office/drawing/2014/main" id="{D3154608-7FBB-4F1A-A130-41F14C730593}"/>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5" name="テキスト ボックス 454">
          <a:extLst>
            <a:ext uri="{FF2B5EF4-FFF2-40B4-BE49-F238E27FC236}">
              <a16:creationId xmlns:a16="http://schemas.microsoft.com/office/drawing/2014/main" id="{DCBB25EE-BE08-4EB1-B363-718EBED485E6}"/>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6" name="直線コネクタ 455">
          <a:extLst>
            <a:ext uri="{FF2B5EF4-FFF2-40B4-BE49-F238E27FC236}">
              <a16:creationId xmlns:a16="http://schemas.microsoft.com/office/drawing/2014/main" id="{4835419D-C24F-49D6-93E7-ACD89A798FD9}"/>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7" name="テキスト ボックス 456">
          <a:extLst>
            <a:ext uri="{FF2B5EF4-FFF2-40B4-BE49-F238E27FC236}">
              <a16:creationId xmlns:a16="http://schemas.microsoft.com/office/drawing/2014/main" id="{28E2D26F-3014-43EF-A0A6-4676B0ECB462}"/>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8" name="直線コネクタ 457">
          <a:extLst>
            <a:ext uri="{FF2B5EF4-FFF2-40B4-BE49-F238E27FC236}">
              <a16:creationId xmlns:a16="http://schemas.microsoft.com/office/drawing/2014/main" id="{339ABF22-FEFB-494B-8D02-199E00F8D452}"/>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9" name="テキスト ボックス 458">
          <a:extLst>
            <a:ext uri="{FF2B5EF4-FFF2-40B4-BE49-F238E27FC236}">
              <a16:creationId xmlns:a16="http://schemas.microsoft.com/office/drawing/2014/main" id="{5A9E8793-08B4-47D7-A16A-0EBB7DDB74B4}"/>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0" name="直線コネクタ 459">
          <a:extLst>
            <a:ext uri="{FF2B5EF4-FFF2-40B4-BE49-F238E27FC236}">
              <a16:creationId xmlns:a16="http://schemas.microsoft.com/office/drawing/2014/main" id="{7F675DC7-2F12-41BB-A852-9FAA9C9D2F6D}"/>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61" name="テキスト ボックス 460">
          <a:extLst>
            <a:ext uri="{FF2B5EF4-FFF2-40B4-BE49-F238E27FC236}">
              <a16:creationId xmlns:a16="http://schemas.microsoft.com/office/drawing/2014/main" id="{1D80E327-8020-4D05-970B-9239DA7DB7C4}"/>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07142E50-3DF4-450A-AD58-1D60F0AAB4C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3" name="テキスト ボックス 462">
          <a:extLst>
            <a:ext uri="{FF2B5EF4-FFF2-40B4-BE49-F238E27FC236}">
              <a16:creationId xmlns:a16="http://schemas.microsoft.com/office/drawing/2014/main" id="{A1A93DEB-B619-4C0F-A5BB-E42C62BC3BF1}"/>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港湾・漁港】&#10;一人当たり有形固定資産（償却資産）額グラフ枠">
          <a:extLst>
            <a:ext uri="{FF2B5EF4-FFF2-40B4-BE49-F238E27FC236}">
              <a16:creationId xmlns:a16="http://schemas.microsoft.com/office/drawing/2014/main" id="{F5866A06-C3B5-4A07-87A5-CE2505629FE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143312</xdr:rowOff>
    </xdr:from>
    <xdr:to>
      <xdr:col>54</xdr:col>
      <xdr:colOff>189865</xdr:colOff>
      <xdr:row>109</xdr:row>
      <xdr:rowOff>25971</xdr:rowOff>
    </xdr:to>
    <xdr:cxnSp macro="">
      <xdr:nvCxnSpPr>
        <xdr:cNvPr id="465" name="直線コネクタ 464">
          <a:extLst>
            <a:ext uri="{FF2B5EF4-FFF2-40B4-BE49-F238E27FC236}">
              <a16:creationId xmlns:a16="http://schemas.microsoft.com/office/drawing/2014/main" id="{3DB261DD-0ADF-42D5-BECA-5C220590F071}"/>
            </a:ext>
          </a:extLst>
        </xdr:cNvPr>
        <xdr:cNvCxnSpPr/>
      </xdr:nvCxnSpPr>
      <xdr:spPr>
        <a:xfrm flipV="1">
          <a:off x="10476865" y="17288312"/>
          <a:ext cx="0" cy="1425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29798</xdr:rowOff>
    </xdr:from>
    <xdr:ext cx="469744" cy="259045"/>
    <xdr:sp macro="" textlink="">
      <xdr:nvSpPr>
        <xdr:cNvPr id="466" name="【港湾・漁港】&#10;一人当たり有形固定資産（償却資産）額最小値テキスト">
          <a:extLst>
            <a:ext uri="{FF2B5EF4-FFF2-40B4-BE49-F238E27FC236}">
              <a16:creationId xmlns:a16="http://schemas.microsoft.com/office/drawing/2014/main" id="{17D90F80-3B4E-4FEE-AD52-2EE7B800B8A4}"/>
            </a:ext>
          </a:extLst>
        </xdr:cNvPr>
        <xdr:cNvSpPr txBox="1"/>
      </xdr:nvSpPr>
      <xdr:spPr>
        <a:xfrm>
          <a:off x="10515600" y="1871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25971</xdr:rowOff>
    </xdr:from>
    <xdr:to>
      <xdr:col>55</xdr:col>
      <xdr:colOff>88900</xdr:colOff>
      <xdr:row>109</xdr:row>
      <xdr:rowOff>25971</xdr:rowOff>
    </xdr:to>
    <xdr:cxnSp macro="">
      <xdr:nvCxnSpPr>
        <xdr:cNvPr id="467" name="直線コネクタ 466">
          <a:extLst>
            <a:ext uri="{FF2B5EF4-FFF2-40B4-BE49-F238E27FC236}">
              <a16:creationId xmlns:a16="http://schemas.microsoft.com/office/drawing/2014/main" id="{97367F14-143D-416A-9DA7-C40A0A8CF111}"/>
            </a:ext>
          </a:extLst>
        </xdr:cNvPr>
        <xdr:cNvCxnSpPr/>
      </xdr:nvCxnSpPr>
      <xdr:spPr>
        <a:xfrm>
          <a:off x="10388600" y="18714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89989</xdr:rowOff>
    </xdr:from>
    <xdr:ext cx="690189" cy="259045"/>
    <xdr:sp macro="" textlink="">
      <xdr:nvSpPr>
        <xdr:cNvPr id="468" name="【港湾・漁港】&#10;一人当たり有形固定資産（償却資産）額最大値テキスト">
          <a:extLst>
            <a:ext uri="{FF2B5EF4-FFF2-40B4-BE49-F238E27FC236}">
              <a16:creationId xmlns:a16="http://schemas.microsoft.com/office/drawing/2014/main" id="{A664B7E6-0B8F-4433-9888-B260D08C71B8}"/>
            </a:ext>
          </a:extLst>
        </xdr:cNvPr>
        <xdr:cNvSpPr txBox="1"/>
      </xdr:nvSpPr>
      <xdr:spPr>
        <a:xfrm>
          <a:off x="10515600" y="170635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1,318,348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143312</xdr:rowOff>
    </xdr:from>
    <xdr:to>
      <xdr:col>55</xdr:col>
      <xdr:colOff>88900</xdr:colOff>
      <xdr:row>100</xdr:row>
      <xdr:rowOff>143312</xdr:rowOff>
    </xdr:to>
    <xdr:cxnSp macro="">
      <xdr:nvCxnSpPr>
        <xdr:cNvPr id="469" name="直線コネクタ 468">
          <a:extLst>
            <a:ext uri="{FF2B5EF4-FFF2-40B4-BE49-F238E27FC236}">
              <a16:creationId xmlns:a16="http://schemas.microsoft.com/office/drawing/2014/main" id="{285D483A-2548-4958-BE8F-84E96F37F866}"/>
            </a:ext>
          </a:extLst>
        </xdr:cNvPr>
        <xdr:cNvCxnSpPr/>
      </xdr:nvCxnSpPr>
      <xdr:spPr>
        <a:xfrm>
          <a:off x="10388600" y="17288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21046</xdr:rowOff>
    </xdr:from>
    <xdr:ext cx="599010" cy="259045"/>
    <xdr:sp macro="" textlink="">
      <xdr:nvSpPr>
        <xdr:cNvPr id="470" name="【港湾・漁港】&#10;一人当たり有形固定資産（償却資産）額平均値テキスト">
          <a:extLst>
            <a:ext uri="{FF2B5EF4-FFF2-40B4-BE49-F238E27FC236}">
              <a16:creationId xmlns:a16="http://schemas.microsoft.com/office/drawing/2014/main" id="{87FEA81F-4B02-4835-B89B-97F63DD89268}"/>
            </a:ext>
          </a:extLst>
        </xdr:cNvPr>
        <xdr:cNvSpPr txBox="1"/>
      </xdr:nvSpPr>
      <xdr:spPr>
        <a:xfrm>
          <a:off x="10515600" y="17851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42619</xdr:rowOff>
    </xdr:from>
    <xdr:to>
      <xdr:col>55</xdr:col>
      <xdr:colOff>50800</xdr:colOff>
      <xdr:row>104</xdr:row>
      <xdr:rowOff>144219</xdr:rowOff>
    </xdr:to>
    <xdr:sp macro="" textlink="">
      <xdr:nvSpPr>
        <xdr:cNvPr id="471" name="フローチャート: 判断 470">
          <a:extLst>
            <a:ext uri="{FF2B5EF4-FFF2-40B4-BE49-F238E27FC236}">
              <a16:creationId xmlns:a16="http://schemas.microsoft.com/office/drawing/2014/main" id="{D4627561-74C1-4C50-AD97-34666EE7DAAC}"/>
            </a:ext>
          </a:extLst>
        </xdr:cNvPr>
        <xdr:cNvSpPr/>
      </xdr:nvSpPr>
      <xdr:spPr>
        <a:xfrm>
          <a:off x="10426700" y="17873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72898</xdr:rowOff>
    </xdr:from>
    <xdr:to>
      <xdr:col>50</xdr:col>
      <xdr:colOff>165100</xdr:colOff>
      <xdr:row>105</xdr:row>
      <xdr:rowOff>3048</xdr:rowOff>
    </xdr:to>
    <xdr:sp macro="" textlink="">
      <xdr:nvSpPr>
        <xdr:cNvPr id="472" name="フローチャート: 判断 471">
          <a:extLst>
            <a:ext uri="{FF2B5EF4-FFF2-40B4-BE49-F238E27FC236}">
              <a16:creationId xmlns:a16="http://schemas.microsoft.com/office/drawing/2014/main" id="{BF0FF190-85CB-4CD5-B267-BA523606DA1B}"/>
            </a:ext>
          </a:extLst>
        </xdr:cNvPr>
        <xdr:cNvSpPr/>
      </xdr:nvSpPr>
      <xdr:spPr>
        <a:xfrm>
          <a:off x="9588500" y="1790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58212</xdr:rowOff>
    </xdr:from>
    <xdr:to>
      <xdr:col>46</xdr:col>
      <xdr:colOff>38100</xdr:colOff>
      <xdr:row>104</xdr:row>
      <xdr:rowOff>159812</xdr:rowOff>
    </xdr:to>
    <xdr:sp macro="" textlink="">
      <xdr:nvSpPr>
        <xdr:cNvPr id="473" name="フローチャート: 判断 472">
          <a:extLst>
            <a:ext uri="{FF2B5EF4-FFF2-40B4-BE49-F238E27FC236}">
              <a16:creationId xmlns:a16="http://schemas.microsoft.com/office/drawing/2014/main" id="{819E10F1-83CE-43CD-899F-120F930FD918}"/>
            </a:ext>
          </a:extLst>
        </xdr:cNvPr>
        <xdr:cNvSpPr/>
      </xdr:nvSpPr>
      <xdr:spPr>
        <a:xfrm>
          <a:off x="8699500" y="1788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16675</xdr:rowOff>
    </xdr:from>
    <xdr:to>
      <xdr:col>41</xdr:col>
      <xdr:colOff>101600</xdr:colOff>
      <xdr:row>103</xdr:row>
      <xdr:rowOff>118275</xdr:rowOff>
    </xdr:to>
    <xdr:sp macro="" textlink="">
      <xdr:nvSpPr>
        <xdr:cNvPr id="474" name="フローチャート: 判断 473">
          <a:extLst>
            <a:ext uri="{FF2B5EF4-FFF2-40B4-BE49-F238E27FC236}">
              <a16:creationId xmlns:a16="http://schemas.microsoft.com/office/drawing/2014/main" id="{92E6BC77-801F-437A-924F-50BE856ED9CF}"/>
            </a:ext>
          </a:extLst>
        </xdr:cNvPr>
        <xdr:cNvSpPr/>
      </xdr:nvSpPr>
      <xdr:spPr>
        <a:xfrm>
          <a:off x="7810500" y="1767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101</xdr:row>
      <xdr:rowOff>168810</xdr:rowOff>
    </xdr:from>
    <xdr:to>
      <xdr:col>36</xdr:col>
      <xdr:colOff>165100</xdr:colOff>
      <xdr:row>102</xdr:row>
      <xdr:rowOff>98960</xdr:rowOff>
    </xdr:to>
    <xdr:sp macro="" textlink="">
      <xdr:nvSpPr>
        <xdr:cNvPr id="475" name="フローチャート: 判断 474">
          <a:extLst>
            <a:ext uri="{FF2B5EF4-FFF2-40B4-BE49-F238E27FC236}">
              <a16:creationId xmlns:a16="http://schemas.microsoft.com/office/drawing/2014/main" id="{E1A2B37A-4C2C-4F48-96D1-D5B85397BF2F}"/>
            </a:ext>
          </a:extLst>
        </xdr:cNvPr>
        <xdr:cNvSpPr/>
      </xdr:nvSpPr>
      <xdr:spPr>
        <a:xfrm>
          <a:off x="6921500" y="174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8DCCE04C-67F0-4DBE-B807-36EB7C400CC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AD578C8D-1111-4003-8757-45587184166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29F1FBB6-6C19-4895-B3AB-B39CBE36088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6D98420-4BF3-45E8-8921-C4198C64D39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8E6ED454-63B4-4977-B1E5-AAFCDB735A9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30801</xdr:rowOff>
    </xdr:from>
    <xdr:to>
      <xdr:col>55</xdr:col>
      <xdr:colOff>50800</xdr:colOff>
      <xdr:row>103</xdr:row>
      <xdr:rowOff>132401</xdr:rowOff>
    </xdr:to>
    <xdr:sp macro="" textlink="">
      <xdr:nvSpPr>
        <xdr:cNvPr id="481" name="楕円 480">
          <a:extLst>
            <a:ext uri="{FF2B5EF4-FFF2-40B4-BE49-F238E27FC236}">
              <a16:creationId xmlns:a16="http://schemas.microsoft.com/office/drawing/2014/main" id="{F8DE9BB3-BBBB-4E3A-AEFC-90758749774A}"/>
            </a:ext>
          </a:extLst>
        </xdr:cNvPr>
        <xdr:cNvSpPr/>
      </xdr:nvSpPr>
      <xdr:spPr>
        <a:xfrm>
          <a:off x="10426700" y="1769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53678</xdr:rowOff>
    </xdr:from>
    <xdr:ext cx="599010" cy="259045"/>
    <xdr:sp macro="" textlink="">
      <xdr:nvSpPr>
        <xdr:cNvPr id="482" name="【港湾・漁港】&#10;一人当たり有形固定資産（償却資産）額該当値テキスト">
          <a:extLst>
            <a:ext uri="{FF2B5EF4-FFF2-40B4-BE49-F238E27FC236}">
              <a16:creationId xmlns:a16="http://schemas.microsoft.com/office/drawing/2014/main" id="{E54221BB-C33A-4857-B676-55BEA4E2557A}"/>
            </a:ext>
          </a:extLst>
        </xdr:cNvPr>
        <xdr:cNvSpPr txBox="1"/>
      </xdr:nvSpPr>
      <xdr:spPr>
        <a:xfrm>
          <a:off x="10515600" y="1754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32134</xdr:rowOff>
    </xdr:from>
    <xdr:to>
      <xdr:col>50</xdr:col>
      <xdr:colOff>165100</xdr:colOff>
      <xdr:row>103</xdr:row>
      <xdr:rowOff>133734</xdr:rowOff>
    </xdr:to>
    <xdr:sp macro="" textlink="">
      <xdr:nvSpPr>
        <xdr:cNvPr id="483" name="楕円 482">
          <a:extLst>
            <a:ext uri="{FF2B5EF4-FFF2-40B4-BE49-F238E27FC236}">
              <a16:creationId xmlns:a16="http://schemas.microsoft.com/office/drawing/2014/main" id="{F4A43095-89BE-469B-A2D4-D10621C31550}"/>
            </a:ext>
          </a:extLst>
        </xdr:cNvPr>
        <xdr:cNvSpPr/>
      </xdr:nvSpPr>
      <xdr:spPr>
        <a:xfrm>
          <a:off x="9588500" y="1769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81601</xdr:rowOff>
    </xdr:from>
    <xdr:to>
      <xdr:col>55</xdr:col>
      <xdr:colOff>0</xdr:colOff>
      <xdr:row>103</xdr:row>
      <xdr:rowOff>82934</xdr:rowOff>
    </xdr:to>
    <xdr:cxnSp macro="">
      <xdr:nvCxnSpPr>
        <xdr:cNvPr id="484" name="直線コネクタ 483">
          <a:extLst>
            <a:ext uri="{FF2B5EF4-FFF2-40B4-BE49-F238E27FC236}">
              <a16:creationId xmlns:a16="http://schemas.microsoft.com/office/drawing/2014/main" id="{D344EA1D-EFF4-434F-B166-626C22BA31D4}"/>
            </a:ext>
          </a:extLst>
        </xdr:cNvPr>
        <xdr:cNvCxnSpPr/>
      </xdr:nvCxnSpPr>
      <xdr:spPr>
        <a:xfrm flipV="1">
          <a:off x="9639300" y="17740951"/>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57083</xdr:rowOff>
    </xdr:from>
    <xdr:to>
      <xdr:col>46</xdr:col>
      <xdr:colOff>38100</xdr:colOff>
      <xdr:row>103</xdr:row>
      <xdr:rowOff>158683</xdr:rowOff>
    </xdr:to>
    <xdr:sp macro="" textlink="">
      <xdr:nvSpPr>
        <xdr:cNvPr id="485" name="楕円 484">
          <a:extLst>
            <a:ext uri="{FF2B5EF4-FFF2-40B4-BE49-F238E27FC236}">
              <a16:creationId xmlns:a16="http://schemas.microsoft.com/office/drawing/2014/main" id="{DC1D12FA-A86C-4B09-9863-4FE5A110021E}"/>
            </a:ext>
          </a:extLst>
        </xdr:cNvPr>
        <xdr:cNvSpPr/>
      </xdr:nvSpPr>
      <xdr:spPr>
        <a:xfrm>
          <a:off x="8699500" y="1771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82934</xdr:rowOff>
    </xdr:from>
    <xdr:to>
      <xdr:col>50</xdr:col>
      <xdr:colOff>114300</xdr:colOff>
      <xdr:row>103</xdr:row>
      <xdr:rowOff>107883</xdr:rowOff>
    </xdr:to>
    <xdr:cxnSp macro="">
      <xdr:nvCxnSpPr>
        <xdr:cNvPr id="486" name="直線コネクタ 485">
          <a:extLst>
            <a:ext uri="{FF2B5EF4-FFF2-40B4-BE49-F238E27FC236}">
              <a16:creationId xmlns:a16="http://schemas.microsoft.com/office/drawing/2014/main" id="{29DA64BF-6FE4-433B-94C0-8E2323E08F23}"/>
            </a:ext>
          </a:extLst>
        </xdr:cNvPr>
        <xdr:cNvCxnSpPr/>
      </xdr:nvCxnSpPr>
      <xdr:spPr>
        <a:xfrm flipV="1">
          <a:off x="8750300" y="17742284"/>
          <a:ext cx="889000" cy="2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155497</xdr:rowOff>
    </xdr:from>
    <xdr:to>
      <xdr:col>41</xdr:col>
      <xdr:colOff>101600</xdr:colOff>
      <xdr:row>104</xdr:row>
      <xdr:rowOff>85647</xdr:rowOff>
    </xdr:to>
    <xdr:sp macro="" textlink="">
      <xdr:nvSpPr>
        <xdr:cNvPr id="487" name="楕円 486">
          <a:extLst>
            <a:ext uri="{FF2B5EF4-FFF2-40B4-BE49-F238E27FC236}">
              <a16:creationId xmlns:a16="http://schemas.microsoft.com/office/drawing/2014/main" id="{DD9E0561-DD57-4B77-B1D1-EE4FA695EA7E}"/>
            </a:ext>
          </a:extLst>
        </xdr:cNvPr>
        <xdr:cNvSpPr/>
      </xdr:nvSpPr>
      <xdr:spPr>
        <a:xfrm>
          <a:off x="7810500" y="1781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107883</xdr:rowOff>
    </xdr:from>
    <xdr:to>
      <xdr:col>45</xdr:col>
      <xdr:colOff>177800</xdr:colOff>
      <xdr:row>104</xdr:row>
      <xdr:rowOff>34847</xdr:rowOff>
    </xdr:to>
    <xdr:cxnSp macro="">
      <xdr:nvCxnSpPr>
        <xdr:cNvPr id="488" name="直線コネクタ 487">
          <a:extLst>
            <a:ext uri="{FF2B5EF4-FFF2-40B4-BE49-F238E27FC236}">
              <a16:creationId xmlns:a16="http://schemas.microsoft.com/office/drawing/2014/main" id="{2847977C-DE1E-435E-B36B-7B7DA4C9DC0C}"/>
            </a:ext>
          </a:extLst>
        </xdr:cNvPr>
        <xdr:cNvCxnSpPr/>
      </xdr:nvCxnSpPr>
      <xdr:spPr>
        <a:xfrm flipV="1">
          <a:off x="7861300" y="17767233"/>
          <a:ext cx="889000" cy="9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81265</xdr:rowOff>
    </xdr:from>
    <xdr:to>
      <xdr:col>36</xdr:col>
      <xdr:colOff>165100</xdr:colOff>
      <xdr:row>105</xdr:row>
      <xdr:rowOff>11415</xdr:rowOff>
    </xdr:to>
    <xdr:sp macro="" textlink="">
      <xdr:nvSpPr>
        <xdr:cNvPr id="489" name="楕円 488">
          <a:extLst>
            <a:ext uri="{FF2B5EF4-FFF2-40B4-BE49-F238E27FC236}">
              <a16:creationId xmlns:a16="http://schemas.microsoft.com/office/drawing/2014/main" id="{F8AA786D-45F1-467F-99A5-F2CDDE29B7B7}"/>
            </a:ext>
          </a:extLst>
        </xdr:cNvPr>
        <xdr:cNvSpPr/>
      </xdr:nvSpPr>
      <xdr:spPr>
        <a:xfrm>
          <a:off x="6921500" y="179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34847</xdr:rowOff>
    </xdr:from>
    <xdr:to>
      <xdr:col>41</xdr:col>
      <xdr:colOff>50800</xdr:colOff>
      <xdr:row>104</xdr:row>
      <xdr:rowOff>132065</xdr:rowOff>
    </xdr:to>
    <xdr:cxnSp macro="">
      <xdr:nvCxnSpPr>
        <xdr:cNvPr id="490" name="直線コネクタ 489">
          <a:extLst>
            <a:ext uri="{FF2B5EF4-FFF2-40B4-BE49-F238E27FC236}">
              <a16:creationId xmlns:a16="http://schemas.microsoft.com/office/drawing/2014/main" id="{979EFB5A-6E01-4044-AF59-D1E6BA3A65BE}"/>
            </a:ext>
          </a:extLst>
        </xdr:cNvPr>
        <xdr:cNvCxnSpPr/>
      </xdr:nvCxnSpPr>
      <xdr:spPr>
        <a:xfrm flipV="1">
          <a:off x="6972300" y="17865647"/>
          <a:ext cx="889000" cy="9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165625</xdr:rowOff>
    </xdr:from>
    <xdr:ext cx="599010" cy="259045"/>
    <xdr:sp macro="" textlink="">
      <xdr:nvSpPr>
        <xdr:cNvPr id="491" name="n_1aveValue【港湾・漁港】&#10;一人当たり有形固定資産（償却資産）額">
          <a:extLst>
            <a:ext uri="{FF2B5EF4-FFF2-40B4-BE49-F238E27FC236}">
              <a16:creationId xmlns:a16="http://schemas.microsoft.com/office/drawing/2014/main" id="{DB68A607-A933-404E-BF8D-F86FFA3C001E}"/>
            </a:ext>
          </a:extLst>
        </xdr:cNvPr>
        <xdr:cNvSpPr txBox="1"/>
      </xdr:nvSpPr>
      <xdr:spPr>
        <a:xfrm>
          <a:off x="9327095" y="1799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150939</xdr:rowOff>
    </xdr:from>
    <xdr:ext cx="599010" cy="259045"/>
    <xdr:sp macro="" textlink="">
      <xdr:nvSpPr>
        <xdr:cNvPr id="492" name="n_2aveValue【港湾・漁港】&#10;一人当たり有形固定資産（償却資産）額">
          <a:extLst>
            <a:ext uri="{FF2B5EF4-FFF2-40B4-BE49-F238E27FC236}">
              <a16:creationId xmlns:a16="http://schemas.microsoft.com/office/drawing/2014/main" id="{44B8418F-9C53-4B8B-9C83-C60F9F5DA27E}"/>
            </a:ext>
          </a:extLst>
        </xdr:cNvPr>
        <xdr:cNvSpPr txBox="1"/>
      </xdr:nvSpPr>
      <xdr:spPr>
        <a:xfrm>
          <a:off x="8450795" y="1798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101</xdr:row>
      <xdr:rowOff>134802</xdr:rowOff>
    </xdr:from>
    <xdr:ext cx="599010" cy="259045"/>
    <xdr:sp macro="" textlink="">
      <xdr:nvSpPr>
        <xdr:cNvPr id="493" name="n_3aveValue【港湾・漁港】&#10;一人当たり有形固定資産（償却資産）額">
          <a:extLst>
            <a:ext uri="{FF2B5EF4-FFF2-40B4-BE49-F238E27FC236}">
              <a16:creationId xmlns:a16="http://schemas.microsoft.com/office/drawing/2014/main" id="{DD564996-43F0-4151-ADA2-C01684CC109B}"/>
            </a:ext>
          </a:extLst>
        </xdr:cNvPr>
        <xdr:cNvSpPr txBox="1"/>
      </xdr:nvSpPr>
      <xdr:spPr>
        <a:xfrm>
          <a:off x="7561795" y="1745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100</xdr:row>
      <xdr:rowOff>115487</xdr:rowOff>
    </xdr:from>
    <xdr:ext cx="690189" cy="259045"/>
    <xdr:sp macro="" textlink="">
      <xdr:nvSpPr>
        <xdr:cNvPr id="494" name="n_4aveValue【港湾・漁港】&#10;一人当たり有形固定資産（償却資産）額">
          <a:extLst>
            <a:ext uri="{FF2B5EF4-FFF2-40B4-BE49-F238E27FC236}">
              <a16:creationId xmlns:a16="http://schemas.microsoft.com/office/drawing/2014/main" id="{CCCEB76A-22CB-4242-B3C8-4B960CA27B2D}"/>
            </a:ext>
          </a:extLst>
        </xdr:cNvPr>
        <xdr:cNvSpPr txBox="1"/>
      </xdr:nvSpPr>
      <xdr:spPr>
        <a:xfrm>
          <a:off x="6627205" y="17260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101</xdr:row>
      <xdr:rowOff>150261</xdr:rowOff>
    </xdr:from>
    <xdr:ext cx="599010" cy="259045"/>
    <xdr:sp macro="" textlink="">
      <xdr:nvSpPr>
        <xdr:cNvPr id="495" name="n_1mainValue【港湾・漁港】&#10;一人当たり有形固定資産（償却資産）額">
          <a:extLst>
            <a:ext uri="{FF2B5EF4-FFF2-40B4-BE49-F238E27FC236}">
              <a16:creationId xmlns:a16="http://schemas.microsoft.com/office/drawing/2014/main" id="{453D2D86-7B11-493D-A2BA-315AB72FACAD}"/>
            </a:ext>
          </a:extLst>
        </xdr:cNvPr>
        <xdr:cNvSpPr txBox="1"/>
      </xdr:nvSpPr>
      <xdr:spPr>
        <a:xfrm>
          <a:off x="9327095" y="17466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102</xdr:row>
      <xdr:rowOff>3760</xdr:rowOff>
    </xdr:from>
    <xdr:ext cx="599010" cy="259045"/>
    <xdr:sp macro="" textlink="">
      <xdr:nvSpPr>
        <xdr:cNvPr id="496" name="n_2mainValue【港湾・漁港】&#10;一人当たり有形固定資産（償却資産）額">
          <a:extLst>
            <a:ext uri="{FF2B5EF4-FFF2-40B4-BE49-F238E27FC236}">
              <a16:creationId xmlns:a16="http://schemas.microsoft.com/office/drawing/2014/main" id="{7BDBF48C-E577-4667-9926-48C933A5E7AC}"/>
            </a:ext>
          </a:extLst>
        </xdr:cNvPr>
        <xdr:cNvSpPr txBox="1"/>
      </xdr:nvSpPr>
      <xdr:spPr>
        <a:xfrm>
          <a:off x="8450795" y="1749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76774</xdr:rowOff>
    </xdr:from>
    <xdr:ext cx="599010" cy="259045"/>
    <xdr:sp macro="" textlink="">
      <xdr:nvSpPr>
        <xdr:cNvPr id="497" name="n_3mainValue【港湾・漁港】&#10;一人当たり有形固定資産（償却資産）額">
          <a:extLst>
            <a:ext uri="{FF2B5EF4-FFF2-40B4-BE49-F238E27FC236}">
              <a16:creationId xmlns:a16="http://schemas.microsoft.com/office/drawing/2014/main" id="{9D10ECC8-84A3-4735-B547-5A2DDD8D01A9}"/>
            </a:ext>
          </a:extLst>
        </xdr:cNvPr>
        <xdr:cNvSpPr txBox="1"/>
      </xdr:nvSpPr>
      <xdr:spPr>
        <a:xfrm>
          <a:off x="7561795" y="1790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2542</xdr:rowOff>
    </xdr:from>
    <xdr:ext cx="599010" cy="259045"/>
    <xdr:sp macro="" textlink="">
      <xdr:nvSpPr>
        <xdr:cNvPr id="498" name="n_4mainValue【港湾・漁港】&#10;一人当たり有形固定資産（償却資産）額">
          <a:extLst>
            <a:ext uri="{FF2B5EF4-FFF2-40B4-BE49-F238E27FC236}">
              <a16:creationId xmlns:a16="http://schemas.microsoft.com/office/drawing/2014/main" id="{C0231C1C-40B6-4932-95FA-BB1D9D341452}"/>
            </a:ext>
          </a:extLst>
        </xdr:cNvPr>
        <xdr:cNvSpPr txBox="1"/>
      </xdr:nvSpPr>
      <xdr:spPr>
        <a:xfrm>
          <a:off x="6672795" y="1800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82E15B7C-8C0E-49AE-9187-AEE34B784CC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85116B66-21D4-43DB-8EBC-3D344673838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8D065766-EAC1-4C46-9E7C-17E1D01A428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6BAC6CB8-BAEF-4BAD-A793-FBCD04A73C8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9569866C-C1D0-4B6B-BEE8-573252DF0CC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EE8AC61B-D48B-4356-BF72-1BA4DCA8773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35B3961D-A9EA-4173-9F26-F75DDE903FC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69B21E16-10BE-491B-B9A1-53C6D50D5DE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47FC4ABF-B78A-40C0-908B-C1B1DA72FAA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0EF5D50C-AC01-4E10-816C-1A5D6CBED94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58A74F7B-729A-403F-811C-F24497E69F8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0" name="直線コネクタ 509">
          <a:extLst>
            <a:ext uri="{FF2B5EF4-FFF2-40B4-BE49-F238E27FC236}">
              <a16:creationId xmlns:a16="http://schemas.microsoft.com/office/drawing/2014/main" id="{33799DEE-88E1-407F-AF1C-5C67C5E0889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1" name="テキスト ボックス 510">
          <a:extLst>
            <a:ext uri="{FF2B5EF4-FFF2-40B4-BE49-F238E27FC236}">
              <a16:creationId xmlns:a16="http://schemas.microsoft.com/office/drawing/2014/main" id="{4BFF0CCB-2760-417E-B033-D07E6AE9644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2" name="直線コネクタ 511">
          <a:extLst>
            <a:ext uri="{FF2B5EF4-FFF2-40B4-BE49-F238E27FC236}">
              <a16:creationId xmlns:a16="http://schemas.microsoft.com/office/drawing/2014/main" id="{FA2DBFF5-B453-4A31-991F-258DC37144E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3" name="テキスト ボックス 512">
          <a:extLst>
            <a:ext uri="{FF2B5EF4-FFF2-40B4-BE49-F238E27FC236}">
              <a16:creationId xmlns:a16="http://schemas.microsoft.com/office/drawing/2014/main" id="{99CA4941-4293-41CD-B66B-985B03CF2C7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4" name="直線コネクタ 513">
          <a:extLst>
            <a:ext uri="{FF2B5EF4-FFF2-40B4-BE49-F238E27FC236}">
              <a16:creationId xmlns:a16="http://schemas.microsoft.com/office/drawing/2014/main" id="{658611B9-4A63-42B4-9E1C-BB45BD22FC4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5" name="テキスト ボックス 514">
          <a:extLst>
            <a:ext uri="{FF2B5EF4-FFF2-40B4-BE49-F238E27FC236}">
              <a16:creationId xmlns:a16="http://schemas.microsoft.com/office/drawing/2014/main" id="{D026A046-DB41-4A79-A330-D2B59286704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6" name="直線コネクタ 515">
          <a:extLst>
            <a:ext uri="{FF2B5EF4-FFF2-40B4-BE49-F238E27FC236}">
              <a16:creationId xmlns:a16="http://schemas.microsoft.com/office/drawing/2014/main" id="{6FBA9971-0552-4EE1-89F2-07828D6D876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7" name="テキスト ボックス 516">
          <a:extLst>
            <a:ext uri="{FF2B5EF4-FFF2-40B4-BE49-F238E27FC236}">
              <a16:creationId xmlns:a16="http://schemas.microsoft.com/office/drawing/2014/main" id="{8A9B9789-E7A9-4B02-86AE-B9B051449D7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8" name="直線コネクタ 517">
          <a:extLst>
            <a:ext uri="{FF2B5EF4-FFF2-40B4-BE49-F238E27FC236}">
              <a16:creationId xmlns:a16="http://schemas.microsoft.com/office/drawing/2014/main" id="{CA3BDCDA-2803-4AC4-9F36-FAFB9360248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9" name="テキスト ボックス 518">
          <a:extLst>
            <a:ext uri="{FF2B5EF4-FFF2-40B4-BE49-F238E27FC236}">
              <a16:creationId xmlns:a16="http://schemas.microsoft.com/office/drawing/2014/main" id="{4F4B9B4B-51DE-4888-8178-B93B9C97B85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0" name="直線コネクタ 519">
          <a:extLst>
            <a:ext uri="{FF2B5EF4-FFF2-40B4-BE49-F238E27FC236}">
              <a16:creationId xmlns:a16="http://schemas.microsoft.com/office/drawing/2014/main" id="{584ABCF4-8707-418A-8B42-0E1ADB2C515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1" name="テキスト ボックス 520">
          <a:extLst>
            <a:ext uri="{FF2B5EF4-FFF2-40B4-BE49-F238E27FC236}">
              <a16:creationId xmlns:a16="http://schemas.microsoft.com/office/drawing/2014/main" id="{62A39B3D-7B3B-4909-8971-8F164298B37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2" name="直線コネクタ 521">
          <a:extLst>
            <a:ext uri="{FF2B5EF4-FFF2-40B4-BE49-F238E27FC236}">
              <a16:creationId xmlns:a16="http://schemas.microsoft.com/office/drawing/2014/main" id="{57F03B4C-CB97-4DC8-86BA-E3AC8B58771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3" name="【認定こども園・幼稚園・保育所】&#10;有形固定資産減価償却率グラフ枠">
          <a:extLst>
            <a:ext uri="{FF2B5EF4-FFF2-40B4-BE49-F238E27FC236}">
              <a16:creationId xmlns:a16="http://schemas.microsoft.com/office/drawing/2014/main" id="{00C58D83-4034-4F01-B723-205625F9FCC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524" name="直線コネクタ 523">
          <a:extLst>
            <a:ext uri="{FF2B5EF4-FFF2-40B4-BE49-F238E27FC236}">
              <a16:creationId xmlns:a16="http://schemas.microsoft.com/office/drawing/2014/main" id="{6BEAD76C-00E5-4F7E-839D-E1F4233156BB}"/>
            </a:ext>
          </a:extLst>
        </xdr:cNvPr>
        <xdr:cNvCxnSpPr/>
      </xdr:nvCxnSpPr>
      <xdr:spPr>
        <a:xfrm flipV="1">
          <a:off x="16318864" y="57748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5" name="【認定こども園・幼稚園・保育所】&#10;有形固定資産減価償却率最小値テキスト">
          <a:extLst>
            <a:ext uri="{FF2B5EF4-FFF2-40B4-BE49-F238E27FC236}">
              <a16:creationId xmlns:a16="http://schemas.microsoft.com/office/drawing/2014/main" id="{A3457073-2D71-4845-992B-665AE5FBC4D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6" name="直線コネクタ 525">
          <a:extLst>
            <a:ext uri="{FF2B5EF4-FFF2-40B4-BE49-F238E27FC236}">
              <a16:creationId xmlns:a16="http://schemas.microsoft.com/office/drawing/2014/main" id="{AFE8134F-75ED-4192-981F-BC85D9ECC64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527" name="【認定こども園・幼稚園・保育所】&#10;有形固定資産減価償却率最大値テキスト">
          <a:extLst>
            <a:ext uri="{FF2B5EF4-FFF2-40B4-BE49-F238E27FC236}">
              <a16:creationId xmlns:a16="http://schemas.microsoft.com/office/drawing/2014/main" id="{41C11688-D463-445D-9AF1-4450362944CD}"/>
            </a:ext>
          </a:extLst>
        </xdr:cNvPr>
        <xdr:cNvSpPr txBox="1"/>
      </xdr:nvSpPr>
      <xdr:spPr>
        <a:xfrm>
          <a:off x="16357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528" name="直線コネクタ 527">
          <a:extLst>
            <a:ext uri="{FF2B5EF4-FFF2-40B4-BE49-F238E27FC236}">
              <a16:creationId xmlns:a16="http://schemas.microsoft.com/office/drawing/2014/main" id="{A5842509-42EC-43E1-9A5B-6E2D708D24A9}"/>
            </a:ext>
          </a:extLst>
        </xdr:cNvPr>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62973</xdr:rowOff>
    </xdr:from>
    <xdr:ext cx="405111" cy="259045"/>
    <xdr:sp macro="" textlink="">
      <xdr:nvSpPr>
        <xdr:cNvPr id="529" name="【認定こども園・幼稚園・保育所】&#10;有形固定資産減価償却率平均値テキスト">
          <a:extLst>
            <a:ext uri="{FF2B5EF4-FFF2-40B4-BE49-F238E27FC236}">
              <a16:creationId xmlns:a16="http://schemas.microsoft.com/office/drawing/2014/main" id="{FD7769EB-58CE-4477-B32D-179A287F62B3}"/>
            </a:ext>
          </a:extLst>
        </xdr:cNvPr>
        <xdr:cNvSpPr txBox="1"/>
      </xdr:nvSpPr>
      <xdr:spPr>
        <a:xfrm>
          <a:off x="16357600" y="6406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40096</xdr:rowOff>
    </xdr:from>
    <xdr:to>
      <xdr:col>85</xdr:col>
      <xdr:colOff>177800</xdr:colOff>
      <xdr:row>38</xdr:row>
      <xdr:rowOff>141696</xdr:rowOff>
    </xdr:to>
    <xdr:sp macro="" textlink="">
      <xdr:nvSpPr>
        <xdr:cNvPr id="530" name="フローチャート: 判断 529">
          <a:extLst>
            <a:ext uri="{FF2B5EF4-FFF2-40B4-BE49-F238E27FC236}">
              <a16:creationId xmlns:a16="http://schemas.microsoft.com/office/drawing/2014/main" id="{1DFB4814-A3E3-43A6-A1CC-7B4F540D31F5}"/>
            </a:ext>
          </a:extLst>
        </xdr:cNvPr>
        <xdr:cNvSpPr/>
      </xdr:nvSpPr>
      <xdr:spPr>
        <a:xfrm>
          <a:off x="16268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531" name="フローチャート: 判断 530">
          <a:extLst>
            <a:ext uri="{FF2B5EF4-FFF2-40B4-BE49-F238E27FC236}">
              <a16:creationId xmlns:a16="http://schemas.microsoft.com/office/drawing/2014/main" id="{27D946D5-5203-40B7-947C-478ED935AB20}"/>
            </a:ext>
          </a:extLst>
        </xdr:cNvPr>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54791</xdr:rowOff>
    </xdr:from>
    <xdr:to>
      <xdr:col>76</xdr:col>
      <xdr:colOff>165100</xdr:colOff>
      <xdr:row>38</xdr:row>
      <xdr:rowOff>156391</xdr:rowOff>
    </xdr:to>
    <xdr:sp macro="" textlink="">
      <xdr:nvSpPr>
        <xdr:cNvPr id="532" name="フローチャート: 判断 531">
          <a:extLst>
            <a:ext uri="{FF2B5EF4-FFF2-40B4-BE49-F238E27FC236}">
              <a16:creationId xmlns:a16="http://schemas.microsoft.com/office/drawing/2014/main" id="{0F574D3A-C0E6-426A-9236-690165755745}"/>
            </a:ext>
          </a:extLst>
        </xdr:cNvPr>
        <xdr:cNvSpPr/>
      </xdr:nvSpPr>
      <xdr:spPr>
        <a:xfrm>
          <a:off x="14541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533" name="フローチャート: 判断 532">
          <a:extLst>
            <a:ext uri="{FF2B5EF4-FFF2-40B4-BE49-F238E27FC236}">
              <a16:creationId xmlns:a16="http://schemas.microsoft.com/office/drawing/2014/main" id="{10041BEA-F1BD-4B3F-8F2F-DE5B101C6705}"/>
            </a:ext>
          </a:extLst>
        </xdr:cNvPr>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34" name="フローチャート: 判断 533">
          <a:extLst>
            <a:ext uri="{FF2B5EF4-FFF2-40B4-BE49-F238E27FC236}">
              <a16:creationId xmlns:a16="http://schemas.microsoft.com/office/drawing/2014/main" id="{24D6D19D-A2A2-471C-8D07-487645718B7B}"/>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BBC5C7DD-0F4D-476F-A3D0-81BD8DFF0C9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C4B0B76B-F9D6-43F3-AF29-C10FEDE3835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ED8B5DD-47A3-4222-9F62-96B2EB1DAF4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9B4C33BC-D6FD-4F20-AE77-3419C9DC485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B7E5B866-7CB5-4C64-AA8B-D5FDEA5F2EC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147865</xdr:rowOff>
    </xdr:from>
    <xdr:to>
      <xdr:col>85</xdr:col>
      <xdr:colOff>177800</xdr:colOff>
      <xdr:row>41</xdr:row>
      <xdr:rowOff>78015</xdr:rowOff>
    </xdr:to>
    <xdr:sp macro="" textlink="">
      <xdr:nvSpPr>
        <xdr:cNvPr id="540" name="楕円 539">
          <a:extLst>
            <a:ext uri="{FF2B5EF4-FFF2-40B4-BE49-F238E27FC236}">
              <a16:creationId xmlns:a16="http://schemas.microsoft.com/office/drawing/2014/main" id="{1FDFE6C5-DC78-4097-8868-018F45B82CCE}"/>
            </a:ext>
          </a:extLst>
        </xdr:cNvPr>
        <xdr:cNvSpPr/>
      </xdr:nvSpPr>
      <xdr:spPr>
        <a:xfrm>
          <a:off x="16268700" y="70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126292</xdr:rowOff>
    </xdr:from>
    <xdr:ext cx="405111" cy="259045"/>
    <xdr:sp macro="" textlink="">
      <xdr:nvSpPr>
        <xdr:cNvPr id="541" name="【認定こども園・幼稚園・保育所】&#10;有形固定資産減価償却率該当値テキスト">
          <a:extLst>
            <a:ext uri="{FF2B5EF4-FFF2-40B4-BE49-F238E27FC236}">
              <a16:creationId xmlns:a16="http://schemas.microsoft.com/office/drawing/2014/main" id="{08016186-93FC-4DE1-A7FA-C35710A1CC5A}"/>
            </a:ext>
          </a:extLst>
        </xdr:cNvPr>
        <xdr:cNvSpPr txBox="1"/>
      </xdr:nvSpPr>
      <xdr:spPr>
        <a:xfrm>
          <a:off x="16357600" y="698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125004</xdr:rowOff>
    </xdr:from>
    <xdr:to>
      <xdr:col>81</xdr:col>
      <xdr:colOff>101600</xdr:colOff>
      <xdr:row>41</xdr:row>
      <xdr:rowOff>55154</xdr:rowOff>
    </xdr:to>
    <xdr:sp macro="" textlink="">
      <xdr:nvSpPr>
        <xdr:cNvPr id="542" name="楕円 541">
          <a:extLst>
            <a:ext uri="{FF2B5EF4-FFF2-40B4-BE49-F238E27FC236}">
              <a16:creationId xmlns:a16="http://schemas.microsoft.com/office/drawing/2014/main" id="{AFD74D51-B20C-4182-9098-786536643026}"/>
            </a:ext>
          </a:extLst>
        </xdr:cNvPr>
        <xdr:cNvSpPr/>
      </xdr:nvSpPr>
      <xdr:spPr>
        <a:xfrm>
          <a:off x="15430500" y="698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4354</xdr:rowOff>
    </xdr:from>
    <xdr:to>
      <xdr:col>85</xdr:col>
      <xdr:colOff>127000</xdr:colOff>
      <xdr:row>41</xdr:row>
      <xdr:rowOff>27215</xdr:rowOff>
    </xdr:to>
    <xdr:cxnSp macro="">
      <xdr:nvCxnSpPr>
        <xdr:cNvPr id="543" name="直線コネクタ 542">
          <a:extLst>
            <a:ext uri="{FF2B5EF4-FFF2-40B4-BE49-F238E27FC236}">
              <a16:creationId xmlns:a16="http://schemas.microsoft.com/office/drawing/2014/main" id="{92E521FD-68B3-41F4-8007-464324A055C8}"/>
            </a:ext>
          </a:extLst>
        </xdr:cNvPr>
        <xdr:cNvCxnSpPr/>
      </xdr:nvCxnSpPr>
      <xdr:spPr>
        <a:xfrm>
          <a:off x="15481300" y="703380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105410</xdr:rowOff>
    </xdr:from>
    <xdr:to>
      <xdr:col>76</xdr:col>
      <xdr:colOff>165100</xdr:colOff>
      <xdr:row>41</xdr:row>
      <xdr:rowOff>35560</xdr:rowOff>
    </xdr:to>
    <xdr:sp macro="" textlink="">
      <xdr:nvSpPr>
        <xdr:cNvPr id="544" name="楕円 543">
          <a:extLst>
            <a:ext uri="{FF2B5EF4-FFF2-40B4-BE49-F238E27FC236}">
              <a16:creationId xmlns:a16="http://schemas.microsoft.com/office/drawing/2014/main" id="{621BDF02-7ED1-417F-A92A-3B93700037AD}"/>
            </a:ext>
          </a:extLst>
        </xdr:cNvPr>
        <xdr:cNvSpPr/>
      </xdr:nvSpPr>
      <xdr:spPr>
        <a:xfrm>
          <a:off x="14541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156210</xdr:rowOff>
    </xdr:from>
    <xdr:to>
      <xdr:col>81</xdr:col>
      <xdr:colOff>50800</xdr:colOff>
      <xdr:row>41</xdr:row>
      <xdr:rowOff>4354</xdr:rowOff>
    </xdr:to>
    <xdr:cxnSp macro="">
      <xdr:nvCxnSpPr>
        <xdr:cNvPr id="545" name="直線コネクタ 544">
          <a:extLst>
            <a:ext uri="{FF2B5EF4-FFF2-40B4-BE49-F238E27FC236}">
              <a16:creationId xmlns:a16="http://schemas.microsoft.com/office/drawing/2014/main" id="{D960BCCA-408A-4D54-8AEE-873280039B20}"/>
            </a:ext>
          </a:extLst>
        </xdr:cNvPr>
        <xdr:cNvCxnSpPr/>
      </xdr:nvCxnSpPr>
      <xdr:spPr>
        <a:xfrm>
          <a:off x="14592300" y="701421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85816</xdr:rowOff>
    </xdr:from>
    <xdr:to>
      <xdr:col>72</xdr:col>
      <xdr:colOff>38100</xdr:colOff>
      <xdr:row>41</xdr:row>
      <xdr:rowOff>15966</xdr:rowOff>
    </xdr:to>
    <xdr:sp macro="" textlink="">
      <xdr:nvSpPr>
        <xdr:cNvPr id="546" name="楕円 545">
          <a:extLst>
            <a:ext uri="{FF2B5EF4-FFF2-40B4-BE49-F238E27FC236}">
              <a16:creationId xmlns:a16="http://schemas.microsoft.com/office/drawing/2014/main" id="{9EB1BAC0-29FD-47F0-AA57-A9D0AADDBB02}"/>
            </a:ext>
          </a:extLst>
        </xdr:cNvPr>
        <xdr:cNvSpPr/>
      </xdr:nvSpPr>
      <xdr:spPr>
        <a:xfrm>
          <a:off x="13652500" y="69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136616</xdr:rowOff>
    </xdr:from>
    <xdr:to>
      <xdr:col>76</xdr:col>
      <xdr:colOff>114300</xdr:colOff>
      <xdr:row>40</xdr:row>
      <xdr:rowOff>156210</xdr:rowOff>
    </xdr:to>
    <xdr:cxnSp macro="">
      <xdr:nvCxnSpPr>
        <xdr:cNvPr id="547" name="直線コネクタ 546">
          <a:extLst>
            <a:ext uri="{FF2B5EF4-FFF2-40B4-BE49-F238E27FC236}">
              <a16:creationId xmlns:a16="http://schemas.microsoft.com/office/drawing/2014/main" id="{D1A626CE-328A-460E-A913-0FCC5526A9F7}"/>
            </a:ext>
          </a:extLst>
        </xdr:cNvPr>
        <xdr:cNvCxnSpPr/>
      </xdr:nvCxnSpPr>
      <xdr:spPr>
        <a:xfrm>
          <a:off x="13703300" y="699461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62956</xdr:rowOff>
    </xdr:from>
    <xdr:to>
      <xdr:col>67</xdr:col>
      <xdr:colOff>101600</xdr:colOff>
      <xdr:row>40</xdr:row>
      <xdr:rowOff>164556</xdr:rowOff>
    </xdr:to>
    <xdr:sp macro="" textlink="">
      <xdr:nvSpPr>
        <xdr:cNvPr id="548" name="楕円 547">
          <a:extLst>
            <a:ext uri="{FF2B5EF4-FFF2-40B4-BE49-F238E27FC236}">
              <a16:creationId xmlns:a16="http://schemas.microsoft.com/office/drawing/2014/main" id="{C80E181D-2A58-498C-969F-6D6712901226}"/>
            </a:ext>
          </a:extLst>
        </xdr:cNvPr>
        <xdr:cNvSpPr/>
      </xdr:nvSpPr>
      <xdr:spPr>
        <a:xfrm>
          <a:off x="12763500" y="69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113756</xdr:rowOff>
    </xdr:from>
    <xdr:to>
      <xdr:col>71</xdr:col>
      <xdr:colOff>177800</xdr:colOff>
      <xdr:row>40</xdr:row>
      <xdr:rowOff>136616</xdr:rowOff>
    </xdr:to>
    <xdr:cxnSp macro="">
      <xdr:nvCxnSpPr>
        <xdr:cNvPr id="549" name="直線コネクタ 548">
          <a:extLst>
            <a:ext uri="{FF2B5EF4-FFF2-40B4-BE49-F238E27FC236}">
              <a16:creationId xmlns:a16="http://schemas.microsoft.com/office/drawing/2014/main" id="{22FE28A4-953B-48F0-B5E3-F3A6A93376CE}"/>
            </a:ext>
          </a:extLst>
        </xdr:cNvPr>
        <xdr:cNvCxnSpPr/>
      </xdr:nvCxnSpPr>
      <xdr:spPr>
        <a:xfrm>
          <a:off x="12814300" y="6971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9633</xdr:rowOff>
    </xdr:from>
    <xdr:ext cx="405111" cy="259045"/>
    <xdr:sp macro="" textlink="">
      <xdr:nvSpPr>
        <xdr:cNvPr id="550" name="n_1aveValue【認定こども園・幼稚園・保育所】&#10;有形固定資産減価償却率">
          <a:extLst>
            <a:ext uri="{FF2B5EF4-FFF2-40B4-BE49-F238E27FC236}">
              <a16:creationId xmlns:a16="http://schemas.microsoft.com/office/drawing/2014/main" id="{D741E7F9-CF78-4744-9B0C-D39555316D79}"/>
            </a:ext>
          </a:extLst>
        </xdr:cNvPr>
        <xdr:cNvSpPr txBox="1"/>
      </xdr:nvSpPr>
      <xdr:spPr>
        <a:xfrm>
          <a:off x="152660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1469</xdr:rowOff>
    </xdr:from>
    <xdr:ext cx="405111" cy="259045"/>
    <xdr:sp macro="" textlink="">
      <xdr:nvSpPr>
        <xdr:cNvPr id="551" name="n_2aveValue【認定こども園・幼稚園・保育所】&#10;有形固定資産減価償却率">
          <a:extLst>
            <a:ext uri="{FF2B5EF4-FFF2-40B4-BE49-F238E27FC236}">
              <a16:creationId xmlns:a16="http://schemas.microsoft.com/office/drawing/2014/main" id="{88803355-3A24-4B83-A0E0-4EC743D8F9DA}"/>
            </a:ext>
          </a:extLst>
        </xdr:cNvPr>
        <xdr:cNvSpPr txBox="1"/>
      </xdr:nvSpPr>
      <xdr:spPr>
        <a:xfrm>
          <a:off x="14389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552" name="n_3aveValue【認定こども園・幼稚園・保育所】&#10;有形固定資産減価償却率">
          <a:extLst>
            <a:ext uri="{FF2B5EF4-FFF2-40B4-BE49-F238E27FC236}">
              <a16:creationId xmlns:a16="http://schemas.microsoft.com/office/drawing/2014/main" id="{3D1E0B07-9C66-4269-98ED-B5E60C417A67}"/>
            </a:ext>
          </a:extLst>
        </xdr:cNvPr>
        <xdr:cNvSpPr txBox="1"/>
      </xdr:nvSpPr>
      <xdr:spPr>
        <a:xfrm>
          <a:off x="13500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553" name="n_4aveValue【認定こども園・幼稚園・保育所】&#10;有形固定資産減価償却率">
          <a:extLst>
            <a:ext uri="{FF2B5EF4-FFF2-40B4-BE49-F238E27FC236}">
              <a16:creationId xmlns:a16="http://schemas.microsoft.com/office/drawing/2014/main" id="{22FE5386-589A-4F69-B22F-8822AE746CF8}"/>
            </a:ext>
          </a:extLst>
        </xdr:cNvPr>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46281</xdr:rowOff>
    </xdr:from>
    <xdr:ext cx="405111" cy="259045"/>
    <xdr:sp macro="" textlink="">
      <xdr:nvSpPr>
        <xdr:cNvPr id="554" name="n_1mainValue【認定こども園・幼稚園・保育所】&#10;有形固定資産減価償却率">
          <a:extLst>
            <a:ext uri="{FF2B5EF4-FFF2-40B4-BE49-F238E27FC236}">
              <a16:creationId xmlns:a16="http://schemas.microsoft.com/office/drawing/2014/main" id="{87BA6A8B-E455-4B25-8131-F22351ED5B3F}"/>
            </a:ext>
          </a:extLst>
        </xdr:cNvPr>
        <xdr:cNvSpPr txBox="1"/>
      </xdr:nvSpPr>
      <xdr:spPr>
        <a:xfrm>
          <a:off x="15266044" y="707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26687</xdr:rowOff>
    </xdr:from>
    <xdr:ext cx="405111" cy="259045"/>
    <xdr:sp macro="" textlink="">
      <xdr:nvSpPr>
        <xdr:cNvPr id="555" name="n_2mainValue【認定こども園・幼稚園・保育所】&#10;有形固定資産減価償却率">
          <a:extLst>
            <a:ext uri="{FF2B5EF4-FFF2-40B4-BE49-F238E27FC236}">
              <a16:creationId xmlns:a16="http://schemas.microsoft.com/office/drawing/2014/main" id="{A356B645-9A6A-410C-8A32-F96CBE4FA204}"/>
            </a:ext>
          </a:extLst>
        </xdr:cNvPr>
        <xdr:cNvSpPr txBox="1"/>
      </xdr:nvSpPr>
      <xdr:spPr>
        <a:xfrm>
          <a:off x="143897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7093</xdr:rowOff>
    </xdr:from>
    <xdr:ext cx="405111" cy="259045"/>
    <xdr:sp macro="" textlink="">
      <xdr:nvSpPr>
        <xdr:cNvPr id="556" name="n_3mainValue【認定こども園・幼稚園・保育所】&#10;有形固定資産減価償却率">
          <a:extLst>
            <a:ext uri="{FF2B5EF4-FFF2-40B4-BE49-F238E27FC236}">
              <a16:creationId xmlns:a16="http://schemas.microsoft.com/office/drawing/2014/main" id="{FFE25CC7-4BB9-48B1-83FE-01D5EE11296B}"/>
            </a:ext>
          </a:extLst>
        </xdr:cNvPr>
        <xdr:cNvSpPr txBox="1"/>
      </xdr:nvSpPr>
      <xdr:spPr>
        <a:xfrm>
          <a:off x="13500744" y="703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155683</xdr:rowOff>
    </xdr:from>
    <xdr:ext cx="405111" cy="259045"/>
    <xdr:sp macro="" textlink="">
      <xdr:nvSpPr>
        <xdr:cNvPr id="557" name="n_4mainValue【認定こども園・幼稚園・保育所】&#10;有形固定資産減価償却率">
          <a:extLst>
            <a:ext uri="{FF2B5EF4-FFF2-40B4-BE49-F238E27FC236}">
              <a16:creationId xmlns:a16="http://schemas.microsoft.com/office/drawing/2014/main" id="{71E7AD66-D691-4006-87E6-18B3909C5F4A}"/>
            </a:ext>
          </a:extLst>
        </xdr:cNvPr>
        <xdr:cNvSpPr txBox="1"/>
      </xdr:nvSpPr>
      <xdr:spPr>
        <a:xfrm>
          <a:off x="12611744" y="701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a:extLst>
            <a:ext uri="{FF2B5EF4-FFF2-40B4-BE49-F238E27FC236}">
              <a16:creationId xmlns:a16="http://schemas.microsoft.com/office/drawing/2014/main" id="{7EDAE8EF-4EBD-4B82-86C6-87814C5239D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a:extLst>
            <a:ext uri="{FF2B5EF4-FFF2-40B4-BE49-F238E27FC236}">
              <a16:creationId xmlns:a16="http://schemas.microsoft.com/office/drawing/2014/main" id="{B4B8CC8C-B6D2-450E-8F3D-604E86C77EE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a:extLst>
            <a:ext uri="{FF2B5EF4-FFF2-40B4-BE49-F238E27FC236}">
              <a16:creationId xmlns:a16="http://schemas.microsoft.com/office/drawing/2014/main" id="{48ABCCF3-EFF9-4650-B9B4-A9C93418D9F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a:extLst>
            <a:ext uri="{FF2B5EF4-FFF2-40B4-BE49-F238E27FC236}">
              <a16:creationId xmlns:a16="http://schemas.microsoft.com/office/drawing/2014/main" id="{5063D160-05EA-4100-ABB8-AB0600E040D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a:extLst>
            <a:ext uri="{FF2B5EF4-FFF2-40B4-BE49-F238E27FC236}">
              <a16:creationId xmlns:a16="http://schemas.microsoft.com/office/drawing/2014/main" id="{D4C22EE2-7E2F-4229-9F22-7C0565DA4E1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a:extLst>
            <a:ext uri="{FF2B5EF4-FFF2-40B4-BE49-F238E27FC236}">
              <a16:creationId xmlns:a16="http://schemas.microsoft.com/office/drawing/2014/main" id="{36AEAA09-0953-4B51-B217-2542F552D31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a:extLst>
            <a:ext uri="{FF2B5EF4-FFF2-40B4-BE49-F238E27FC236}">
              <a16:creationId xmlns:a16="http://schemas.microsoft.com/office/drawing/2014/main" id="{4B0FBE15-80AD-430B-9655-6A8921047C6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a:extLst>
            <a:ext uri="{FF2B5EF4-FFF2-40B4-BE49-F238E27FC236}">
              <a16:creationId xmlns:a16="http://schemas.microsoft.com/office/drawing/2014/main" id="{74E04500-7149-4DFE-9A0B-5AE6D78F0ED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a:extLst>
            <a:ext uri="{FF2B5EF4-FFF2-40B4-BE49-F238E27FC236}">
              <a16:creationId xmlns:a16="http://schemas.microsoft.com/office/drawing/2014/main" id="{524637A0-EE5B-408A-B26C-186AAFC5565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a:extLst>
            <a:ext uri="{FF2B5EF4-FFF2-40B4-BE49-F238E27FC236}">
              <a16:creationId xmlns:a16="http://schemas.microsoft.com/office/drawing/2014/main" id="{243C512D-3E86-4961-95B8-E0A1314B691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8" name="直線コネクタ 567">
          <a:extLst>
            <a:ext uri="{FF2B5EF4-FFF2-40B4-BE49-F238E27FC236}">
              <a16:creationId xmlns:a16="http://schemas.microsoft.com/office/drawing/2014/main" id="{F61B349F-1362-4618-9215-7E5EB3D6988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9" name="テキスト ボックス 568">
          <a:extLst>
            <a:ext uri="{FF2B5EF4-FFF2-40B4-BE49-F238E27FC236}">
              <a16:creationId xmlns:a16="http://schemas.microsoft.com/office/drawing/2014/main" id="{5D12E31A-9470-4B60-9E70-4142FBF81394}"/>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70" name="直線コネクタ 569">
          <a:extLst>
            <a:ext uri="{FF2B5EF4-FFF2-40B4-BE49-F238E27FC236}">
              <a16:creationId xmlns:a16="http://schemas.microsoft.com/office/drawing/2014/main" id="{CD281503-11EB-4AF8-8EFB-A19C07FB070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71" name="テキスト ボックス 570">
          <a:extLst>
            <a:ext uri="{FF2B5EF4-FFF2-40B4-BE49-F238E27FC236}">
              <a16:creationId xmlns:a16="http://schemas.microsoft.com/office/drawing/2014/main" id="{23CEAEE3-35A7-472E-BCBE-143B15A9B30C}"/>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2" name="直線コネクタ 571">
          <a:extLst>
            <a:ext uri="{FF2B5EF4-FFF2-40B4-BE49-F238E27FC236}">
              <a16:creationId xmlns:a16="http://schemas.microsoft.com/office/drawing/2014/main" id="{C2A65DFF-D26E-454B-87B1-9616E81DE986}"/>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73" name="テキスト ボックス 572">
          <a:extLst>
            <a:ext uri="{FF2B5EF4-FFF2-40B4-BE49-F238E27FC236}">
              <a16:creationId xmlns:a16="http://schemas.microsoft.com/office/drawing/2014/main" id="{6C81C7F0-A133-44F6-9C70-ECB609A8EC0D}"/>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4" name="直線コネクタ 573">
          <a:extLst>
            <a:ext uri="{FF2B5EF4-FFF2-40B4-BE49-F238E27FC236}">
              <a16:creationId xmlns:a16="http://schemas.microsoft.com/office/drawing/2014/main" id="{05EADC9E-E7C4-4D3A-9989-3D7327AB1674}"/>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75" name="テキスト ボックス 574">
          <a:extLst>
            <a:ext uri="{FF2B5EF4-FFF2-40B4-BE49-F238E27FC236}">
              <a16:creationId xmlns:a16="http://schemas.microsoft.com/office/drawing/2014/main" id="{FE36CE55-F7F0-49F4-AAB3-16449736064F}"/>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6" name="直線コネクタ 575">
          <a:extLst>
            <a:ext uri="{FF2B5EF4-FFF2-40B4-BE49-F238E27FC236}">
              <a16:creationId xmlns:a16="http://schemas.microsoft.com/office/drawing/2014/main" id="{1EB0C073-330C-4398-94D2-7542DB8F088C}"/>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7" name="テキスト ボックス 576">
          <a:extLst>
            <a:ext uri="{FF2B5EF4-FFF2-40B4-BE49-F238E27FC236}">
              <a16:creationId xmlns:a16="http://schemas.microsoft.com/office/drawing/2014/main" id="{01C62EDD-3291-4016-8ADD-C925AF0841E5}"/>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8" name="直線コネクタ 577">
          <a:extLst>
            <a:ext uri="{FF2B5EF4-FFF2-40B4-BE49-F238E27FC236}">
              <a16:creationId xmlns:a16="http://schemas.microsoft.com/office/drawing/2014/main" id="{7F96C091-5957-4EC9-891D-718744C099B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9" name="テキスト ボックス 578">
          <a:extLst>
            <a:ext uri="{FF2B5EF4-FFF2-40B4-BE49-F238E27FC236}">
              <a16:creationId xmlns:a16="http://schemas.microsoft.com/office/drawing/2014/main" id="{B90DCE36-465A-4301-8B8F-F55C6B339E6C}"/>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80" name="直線コネクタ 579">
          <a:extLst>
            <a:ext uri="{FF2B5EF4-FFF2-40B4-BE49-F238E27FC236}">
              <a16:creationId xmlns:a16="http://schemas.microsoft.com/office/drawing/2014/main" id="{89FD08FD-0852-452B-AAD1-99147238E8A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81" name="テキスト ボックス 580">
          <a:extLst>
            <a:ext uri="{FF2B5EF4-FFF2-40B4-BE49-F238E27FC236}">
              <a16:creationId xmlns:a16="http://schemas.microsoft.com/office/drawing/2014/main" id="{40F3D576-F145-40E8-9725-1FC63A635DA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2" name="【認定こども園・幼稚園・保育所】&#10;一人当たり面積グラフ枠">
          <a:extLst>
            <a:ext uri="{FF2B5EF4-FFF2-40B4-BE49-F238E27FC236}">
              <a16:creationId xmlns:a16="http://schemas.microsoft.com/office/drawing/2014/main" id="{96B81387-631F-47CB-904B-36AED4DCF43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17417</xdr:rowOff>
    </xdr:from>
    <xdr:to>
      <xdr:col>116</xdr:col>
      <xdr:colOff>62864</xdr:colOff>
      <xdr:row>42</xdr:row>
      <xdr:rowOff>0</xdr:rowOff>
    </xdr:to>
    <xdr:cxnSp macro="">
      <xdr:nvCxnSpPr>
        <xdr:cNvPr id="583" name="直線コネクタ 582">
          <a:extLst>
            <a:ext uri="{FF2B5EF4-FFF2-40B4-BE49-F238E27FC236}">
              <a16:creationId xmlns:a16="http://schemas.microsoft.com/office/drawing/2014/main" id="{3694759F-5D82-4639-9070-6FEF421773BC}"/>
            </a:ext>
          </a:extLst>
        </xdr:cNvPr>
        <xdr:cNvCxnSpPr/>
      </xdr:nvCxnSpPr>
      <xdr:spPr>
        <a:xfrm flipV="1">
          <a:off x="22160864" y="5846717"/>
          <a:ext cx="0" cy="135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84" name="【認定こども園・幼稚園・保育所】&#10;一人当たり面積最小値テキスト">
          <a:extLst>
            <a:ext uri="{FF2B5EF4-FFF2-40B4-BE49-F238E27FC236}">
              <a16:creationId xmlns:a16="http://schemas.microsoft.com/office/drawing/2014/main" id="{B8023D04-F23F-4E0C-BCD8-EC1AE6FA7DE4}"/>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85" name="直線コネクタ 584">
          <a:extLst>
            <a:ext uri="{FF2B5EF4-FFF2-40B4-BE49-F238E27FC236}">
              <a16:creationId xmlns:a16="http://schemas.microsoft.com/office/drawing/2014/main" id="{58F6398B-559F-44AC-B57F-95CC4C79C774}"/>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135544</xdr:rowOff>
    </xdr:from>
    <xdr:ext cx="469744" cy="259045"/>
    <xdr:sp macro="" textlink="">
      <xdr:nvSpPr>
        <xdr:cNvPr id="586" name="【認定こども園・幼稚園・保育所】&#10;一人当たり面積最大値テキスト">
          <a:extLst>
            <a:ext uri="{FF2B5EF4-FFF2-40B4-BE49-F238E27FC236}">
              <a16:creationId xmlns:a16="http://schemas.microsoft.com/office/drawing/2014/main" id="{A0A08782-01EA-47DE-8C1B-A3E251DDB80F}"/>
            </a:ext>
          </a:extLst>
        </xdr:cNvPr>
        <xdr:cNvSpPr txBox="1"/>
      </xdr:nvSpPr>
      <xdr:spPr>
        <a:xfrm>
          <a:off x="22199600" y="562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17417</xdr:rowOff>
    </xdr:from>
    <xdr:to>
      <xdr:col>116</xdr:col>
      <xdr:colOff>152400</xdr:colOff>
      <xdr:row>34</xdr:row>
      <xdr:rowOff>17417</xdr:rowOff>
    </xdr:to>
    <xdr:cxnSp macro="">
      <xdr:nvCxnSpPr>
        <xdr:cNvPr id="587" name="直線コネクタ 586">
          <a:extLst>
            <a:ext uri="{FF2B5EF4-FFF2-40B4-BE49-F238E27FC236}">
              <a16:creationId xmlns:a16="http://schemas.microsoft.com/office/drawing/2014/main" id="{C15ED2A0-BFB0-43F7-B629-4A1EDBC4ADF1}"/>
            </a:ext>
          </a:extLst>
        </xdr:cNvPr>
        <xdr:cNvCxnSpPr/>
      </xdr:nvCxnSpPr>
      <xdr:spPr>
        <a:xfrm>
          <a:off x="22072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5460</xdr:rowOff>
    </xdr:from>
    <xdr:ext cx="469744" cy="259045"/>
    <xdr:sp macro="" textlink="">
      <xdr:nvSpPr>
        <xdr:cNvPr id="588" name="【認定こども園・幼稚園・保育所】&#10;一人当たり面積平均値テキスト">
          <a:extLst>
            <a:ext uri="{FF2B5EF4-FFF2-40B4-BE49-F238E27FC236}">
              <a16:creationId xmlns:a16="http://schemas.microsoft.com/office/drawing/2014/main" id="{A4DEAD7C-F9D3-432C-8014-585A13414223}"/>
            </a:ext>
          </a:extLst>
        </xdr:cNvPr>
        <xdr:cNvSpPr txBox="1"/>
      </xdr:nvSpPr>
      <xdr:spPr>
        <a:xfrm>
          <a:off x="22199600" y="6692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589" name="フローチャート: 判断 588">
          <a:extLst>
            <a:ext uri="{FF2B5EF4-FFF2-40B4-BE49-F238E27FC236}">
              <a16:creationId xmlns:a16="http://schemas.microsoft.com/office/drawing/2014/main" id="{DBB4D48F-546F-46D2-BF89-0D932173A53D}"/>
            </a:ext>
          </a:extLst>
        </xdr:cNvPr>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95613</xdr:rowOff>
    </xdr:from>
    <xdr:to>
      <xdr:col>112</xdr:col>
      <xdr:colOff>38100</xdr:colOff>
      <xdr:row>40</xdr:row>
      <xdr:rowOff>25763</xdr:rowOff>
    </xdr:to>
    <xdr:sp macro="" textlink="">
      <xdr:nvSpPr>
        <xdr:cNvPr id="590" name="フローチャート: 判断 589">
          <a:extLst>
            <a:ext uri="{FF2B5EF4-FFF2-40B4-BE49-F238E27FC236}">
              <a16:creationId xmlns:a16="http://schemas.microsoft.com/office/drawing/2014/main" id="{DC089AE9-9B7B-451E-BA63-FF61F6BD9561}"/>
            </a:ext>
          </a:extLst>
        </xdr:cNvPr>
        <xdr:cNvSpPr/>
      </xdr:nvSpPr>
      <xdr:spPr>
        <a:xfrm>
          <a:off x="21272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121738</xdr:rowOff>
    </xdr:from>
    <xdr:to>
      <xdr:col>107</xdr:col>
      <xdr:colOff>101600</xdr:colOff>
      <xdr:row>40</xdr:row>
      <xdr:rowOff>51888</xdr:rowOff>
    </xdr:to>
    <xdr:sp macro="" textlink="">
      <xdr:nvSpPr>
        <xdr:cNvPr id="591" name="フローチャート: 判断 590">
          <a:extLst>
            <a:ext uri="{FF2B5EF4-FFF2-40B4-BE49-F238E27FC236}">
              <a16:creationId xmlns:a16="http://schemas.microsoft.com/office/drawing/2014/main" id="{39F9134C-0233-4894-ABF9-E5A371B84C33}"/>
            </a:ext>
          </a:extLst>
        </xdr:cNvPr>
        <xdr:cNvSpPr/>
      </xdr:nvSpPr>
      <xdr:spPr>
        <a:xfrm>
          <a:off x="20383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87993</xdr:rowOff>
    </xdr:from>
    <xdr:to>
      <xdr:col>102</xdr:col>
      <xdr:colOff>165100</xdr:colOff>
      <xdr:row>40</xdr:row>
      <xdr:rowOff>18143</xdr:rowOff>
    </xdr:to>
    <xdr:sp macro="" textlink="">
      <xdr:nvSpPr>
        <xdr:cNvPr id="592" name="フローチャート: 判断 591">
          <a:extLst>
            <a:ext uri="{FF2B5EF4-FFF2-40B4-BE49-F238E27FC236}">
              <a16:creationId xmlns:a16="http://schemas.microsoft.com/office/drawing/2014/main" id="{0AA5E598-5E89-4868-A9B8-CB1259DCD870}"/>
            </a:ext>
          </a:extLst>
        </xdr:cNvPr>
        <xdr:cNvSpPr/>
      </xdr:nvSpPr>
      <xdr:spPr>
        <a:xfrm>
          <a:off x="19494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76019</xdr:rowOff>
    </xdr:from>
    <xdr:to>
      <xdr:col>98</xdr:col>
      <xdr:colOff>38100</xdr:colOff>
      <xdr:row>40</xdr:row>
      <xdr:rowOff>6169</xdr:rowOff>
    </xdr:to>
    <xdr:sp macro="" textlink="">
      <xdr:nvSpPr>
        <xdr:cNvPr id="593" name="フローチャート: 判断 592">
          <a:extLst>
            <a:ext uri="{FF2B5EF4-FFF2-40B4-BE49-F238E27FC236}">
              <a16:creationId xmlns:a16="http://schemas.microsoft.com/office/drawing/2014/main" id="{1DBD8457-81EA-4255-B47A-78387BE1F6C4}"/>
            </a:ext>
          </a:extLst>
        </xdr:cNvPr>
        <xdr:cNvSpPr/>
      </xdr:nvSpPr>
      <xdr:spPr>
        <a:xfrm>
          <a:off x="18605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80A35F7A-4C8F-40C0-8E76-809A89600AF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31A33CBE-862B-4C40-87C6-9330F1DCB07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837724CA-4639-495C-9AAE-017336884A8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6E6792B5-AD8E-42F1-8132-31D05A215CD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8" name="テキスト ボックス 597">
          <a:extLst>
            <a:ext uri="{FF2B5EF4-FFF2-40B4-BE49-F238E27FC236}">
              <a16:creationId xmlns:a16="http://schemas.microsoft.com/office/drawing/2014/main" id="{BA9CC1F5-FE23-4771-8916-6F4CEDCB295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46083</xdr:rowOff>
    </xdr:from>
    <xdr:to>
      <xdr:col>116</xdr:col>
      <xdr:colOff>114300</xdr:colOff>
      <xdr:row>38</xdr:row>
      <xdr:rowOff>147683</xdr:rowOff>
    </xdr:to>
    <xdr:sp macro="" textlink="">
      <xdr:nvSpPr>
        <xdr:cNvPr id="599" name="楕円 598">
          <a:extLst>
            <a:ext uri="{FF2B5EF4-FFF2-40B4-BE49-F238E27FC236}">
              <a16:creationId xmlns:a16="http://schemas.microsoft.com/office/drawing/2014/main" id="{2E994F33-BC87-4AC0-9B69-745BD3DC91F5}"/>
            </a:ext>
          </a:extLst>
        </xdr:cNvPr>
        <xdr:cNvSpPr/>
      </xdr:nvSpPr>
      <xdr:spPr>
        <a:xfrm>
          <a:off x="22110700" y="65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68960</xdr:rowOff>
    </xdr:from>
    <xdr:ext cx="469744" cy="259045"/>
    <xdr:sp macro="" textlink="">
      <xdr:nvSpPr>
        <xdr:cNvPr id="600" name="【認定こども園・幼稚園・保育所】&#10;一人当たり面積該当値テキスト">
          <a:extLst>
            <a:ext uri="{FF2B5EF4-FFF2-40B4-BE49-F238E27FC236}">
              <a16:creationId xmlns:a16="http://schemas.microsoft.com/office/drawing/2014/main" id="{12738BB9-2E46-4901-A3E1-1EE9B4FDDB20}"/>
            </a:ext>
          </a:extLst>
        </xdr:cNvPr>
        <xdr:cNvSpPr txBox="1"/>
      </xdr:nvSpPr>
      <xdr:spPr>
        <a:xfrm>
          <a:off x="22199600" y="641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46083</xdr:rowOff>
    </xdr:from>
    <xdr:to>
      <xdr:col>112</xdr:col>
      <xdr:colOff>38100</xdr:colOff>
      <xdr:row>38</xdr:row>
      <xdr:rowOff>147683</xdr:rowOff>
    </xdr:to>
    <xdr:sp macro="" textlink="">
      <xdr:nvSpPr>
        <xdr:cNvPr id="601" name="楕円 600">
          <a:extLst>
            <a:ext uri="{FF2B5EF4-FFF2-40B4-BE49-F238E27FC236}">
              <a16:creationId xmlns:a16="http://schemas.microsoft.com/office/drawing/2014/main" id="{708A0E03-EC66-4453-820C-9E1FDA2CB926}"/>
            </a:ext>
          </a:extLst>
        </xdr:cNvPr>
        <xdr:cNvSpPr/>
      </xdr:nvSpPr>
      <xdr:spPr>
        <a:xfrm>
          <a:off x="21272500" y="65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96883</xdr:rowOff>
    </xdr:from>
    <xdr:to>
      <xdr:col>116</xdr:col>
      <xdr:colOff>63500</xdr:colOff>
      <xdr:row>38</xdr:row>
      <xdr:rowOff>96883</xdr:rowOff>
    </xdr:to>
    <xdr:cxnSp macro="">
      <xdr:nvCxnSpPr>
        <xdr:cNvPr id="602" name="直線コネクタ 601">
          <a:extLst>
            <a:ext uri="{FF2B5EF4-FFF2-40B4-BE49-F238E27FC236}">
              <a16:creationId xmlns:a16="http://schemas.microsoft.com/office/drawing/2014/main" id="{40F6067F-AE55-4936-B677-3E18BAF115AA}"/>
            </a:ext>
          </a:extLst>
        </xdr:cNvPr>
        <xdr:cNvCxnSpPr/>
      </xdr:nvCxnSpPr>
      <xdr:spPr>
        <a:xfrm>
          <a:off x="21323300" y="66119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60234</xdr:rowOff>
    </xdr:from>
    <xdr:to>
      <xdr:col>107</xdr:col>
      <xdr:colOff>101600</xdr:colOff>
      <xdr:row>38</xdr:row>
      <xdr:rowOff>161834</xdr:rowOff>
    </xdr:to>
    <xdr:sp macro="" textlink="">
      <xdr:nvSpPr>
        <xdr:cNvPr id="603" name="楕円 602">
          <a:extLst>
            <a:ext uri="{FF2B5EF4-FFF2-40B4-BE49-F238E27FC236}">
              <a16:creationId xmlns:a16="http://schemas.microsoft.com/office/drawing/2014/main" id="{450C2CC7-738E-49DB-973F-2C997C2ABEC6}"/>
            </a:ext>
          </a:extLst>
        </xdr:cNvPr>
        <xdr:cNvSpPr/>
      </xdr:nvSpPr>
      <xdr:spPr>
        <a:xfrm>
          <a:off x="20383500" y="657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96883</xdr:rowOff>
    </xdr:from>
    <xdr:to>
      <xdr:col>111</xdr:col>
      <xdr:colOff>177800</xdr:colOff>
      <xdr:row>38</xdr:row>
      <xdr:rowOff>111034</xdr:rowOff>
    </xdr:to>
    <xdr:cxnSp macro="">
      <xdr:nvCxnSpPr>
        <xdr:cNvPr id="604" name="直線コネクタ 603">
          <a:extLst>
            <a:ext uri="{FF2B5EF4-FFF2-40B4-BE49-F238E27FC236}">
              <a16:creationId xmlns:a16="http://schemas.microsoft.com/office/drawing/2014/main" id="{C2F54FAC-7148-40B8-8F7D-C7E9D757C369}"/>
            </a:ext>
          </a:extLst>
        </xdr:cNvPr>
        <xdr:cNvCxnSpPr/>
      </xdr:nvCxnSpPr>
      <xdr:spPr>
        <a:xfrm flipV="1">
          <a:off x="20434300" y="6611983"/>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66766</xdr:rowOff>
    </xdr:from>
    <xdr:to>
      <xdr:col>102</xdr:col>
      <xdr:colOff>165100</xdr:colOff>
      <xdr:row>38</xdr:row>
      <xdr:rowOff>168366</xdr:rowOff>
    </xdr:to>
    <xdr:sp macro="" textlink="">
      <xdr:nvSpPr>
        <xdr:cNvPr id="605" name="楕円 604">
          <a:extLst>
            <a:ext uri="{FF2B5EF4-FFF2-40B4-BE49-F238E27FC236}">
              <a16:creationId xmlns:a16="http://schemas.microsoft.com/office/drawing/2014/main" id="{79081930-CEB5-4E73-B26E-6AACC39DC397}"/>
            </a:ext>
          </a:extLst>
        </xdr:cNvPr>
        <xdr:cNvSpPr/>
      </xdr:nvSpPr>
      <xdr:spPr>
        <a:xfrm>
          <a:off x="19494500" y="658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111034</xdr:rowOff>
    </xdr:from>
    <xdr:to>
      <xdr:col>107</xdr:col>
      <xdr:colOff>50800</xdr:colOff>
      <xdr:row>38</xdr:row>
      <xdr:rowOff>117566</xdr:rowOff>
    </xdr:to>
    <xdr:cxnSp macro="">
      <xdr:nvCxnSpPr>
        <xdr:cNvPr id="606" name="直線コネクタ 605">
          <a:extLst>
            <a:ext uri="{FF2B5EF4-FFF2-40B4-BE49-F238E27FC236}">
              <a16:creationId xmlns:a16="http://schemas.microsoft.com/office/drawing/2014/main" id="{CBAA3463-3EAA-4F69-8C9C-EC389DE89995}"/>
            </a:ext>
          </a:extLst>
        </xdr:cNvPr>
        <xdr:cNvCxnSpPr/>
      </xdr:nvCxnSpPr>
      <xdr:spPr>
        <a:xfrm flipV="1">
          <a:off x="19545300" y="66261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75474</xdr:rowOff>
    </xdr:from>
    <xdr:to>
      <xdr:col>98</xdr:col>
      <xdr:colOff>38100</xdr:colOff>
      <xdr:row>39</xdr:row>
      <xdr:rowOff>5624</xdr:rowOff>
    </xdr:to>
    <xdr:sp macro="" textlink="">
      <xdr:nvSpPr>
        <xdr:cNvPr id="607" name="楕円 606">
          <a:extLst>
            <a:ext uri="{FF2B5EF4-FFF2-40B4-BE49-F238E27FC236}">
              <a16:creationId xmlns:a16="http://schemas.microsoft.com/office/drawing/2014/main" id="{2F36AA16-4922-4AD1-8C06-0684069216B8}"/>
            </a:ext>
          </a:extLst>
        </xdr:cNvPr>
        <xdr:cNvSpPr/>
      </xdr:nvSpPr>
      <xdr:spPr>
        <a:xfrm>
          <a:off x="18605500" y="659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117566</xdr:rowOff>
    </xdr:from>
    <xdr:to>
      <xdr:col>102</xdr:col>
      <xdr:colOff>114300</xdr:colOff>
      <xdr:row>38</xdr:row>
      <xdr:rowOff>126274</xdr:rowOff>
    </xdr:to>
    <xdr:cxnSp macro="">
      <xdr:nvCxnSpPr>
        <xdr:cNvPr id="608" name="直線コネクタ 607">
          <a:extLst>
            <a:ext uri="{FF2B5EF4-FFF2-40B4-BE49-F238E27FC236}">
              <a16:creationId xmlns:a16="http://schemas.microsoft.com/office/drawing/2014/main" id="{1A51F5C7-1719-488C-8873-C23DEAA8CB22}"/>
            </a:ext>
          </a:extLst>
        </xdr:cNvPr>
        <xdr:cNvCxnSpPr/>
      </xdr:nvCxnSpPr>
      <xdr:spPr>
        <a:xfrm flipV="1">
          <a:off x="18656300" y="6632666"/>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16890</xdr:rowOff>
    </xdr:from>
    <xdr:ext cx="469744" cy="259045"/>
    <xdr:sp macro="" textlink="">
      <xdr:nvSpPr>
        <xdr:cNvPr id="609" name="n_1aveValue【認定こども園・幼稚園・保育所】&#10;一人当たり面積">
          <a:extLst>
            <a:ext uri="{FF2B5EF4-FFF2-40B4-BE49-F238E27FC236}">
              <a16:creationId xmlns:a16="http://schemas.microsoft.com/office/drawing/2014/main" id="{1C98B46A-690C-4114-9E60-6E083F5832D0}"/>
            </a:ext>
          </a:extLst>
        </xdr:cNvPr>
        <xdr:cNvSpPr txBox="1"/>
      </xdr:nvSpPr>
      <xdr:spPr>
        <a:xfrm>
          <a:off x="21075727" y="687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43015</xdr:rowOff>
    </xdr:from>
    <xdr:ext cx="469744" cy="259045"/>
    <xdr:sp macro="" textlink="">
      <xdr:nvSpPr>
        <xdr:cNvPr id="610" name="n_2aveValue【認定こども園・幼稚園・保育所】&#10;一人当たり面積">
          <a:extLst>
            <a:ext uri="{FF2B5EF4-FFF2-40B4-BE49-F238E27FC236}">
              <a16:creationId xmlns:a16="http://schemas.microsoft.com/office/drawing/2014/main" id="{BD139CDA-DD1F-414F-98B4-7DD4871C5600}"/>
            </a:ext>
          </a:extLst>
        </xdr:cNvPr>
        <xdr:cNvSpPr txBox="1"/>
      </xdr:nvSpPr>
      <xdr:spPr>
        <a:xfrm>
          <a:off x="20199427"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9270</xdr:rowOff>
    </xdr:from>
    <xdr:ext cx="469744" cy="259045"/>
    <xdr:sp macro="" textlink="">
      <xdr:nvSpPr>
        <xdr:cNvPr id="611" name="n_3aveValue【認定こども園・幼稚園・保育所】&#10;一人当たり面積">
          <a:extLst>
            <a:ext uri="{FF2B5EF4-FFF2-40B4-BE49-F238E27FC236}">
              <a16:creationId xmlns:a16="http://schemas.microsoft.com/office/drawing/2014/main" id="{8B9A4990-18BC-439E-8B47-EC36AD22791B}"/>
            </a:ext>
          </a:extLst>
        </xdr:cNvPr>
        <xdr:cNvSpPr txBox="1"/>
      </xdr:nvSpPr>
      <xdr:spPr>
        <a:xfrm>
          <a:off x="193104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168746</xdr:rowOff>
    </xdr:from>
    <xdr:ext cx="469744" cy="259045"/>
    <xdr:sp macro="" textlink="">
      <xdr:nvSpPr>
        <xdr:cNvPr id="612" name="n_4aveValue【認定こども園・幼稚園・保育所】&#10;一人当たり面積">
          <a:extLst>
            <a:ext uri="{FF2B5EF4-FFF2-40B4-BE49-F238E27FC236}">
              <a16:creationId xmlns:a16="http://schemas.microsoft.com/office/drawing/2014/main" id="{41E1299F-040A-461A-8647-DC422D6F29BF}"/>
            </a:ext>
          </a:extLst>
        </xdr:cNvPr>
        <xdr:cNvSpPr txBox="1"/>
      </xdr:nvSpPr>
      <xdr:spPr>
        <a:xfrm>
          <a:off x="184214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164210</xdr:rowOff>
    </xdr:from>
    <xdr:ext cx="469744" cy="259045"/>
    <xdr:sp macro="" textlink="">
      <xdr:nvSpPr>
        <xdr:cNvPr id="613" name="n_1mainValue【認定こども園・幼稚園・保育所】&#10;一人当たり面積">
          <a:extLst>
            <a:ext uri="{FF2B5EF4-FFF2-40B4-BE49-F238E27FC236}">
              <a16:creationId xmlns:a16="http://schemas.microsoft.com/office/drawing/2014/main" id="{62DF6AC4-931E-4799-99EA-33D083FFCE8C}"/>
            </a:ext>
          </a:extLst>
        </xdr:cNvPr>
        <xdr:cNvSpPr txBox="1"/>
      </xdr:nvSpPr>
      <xdr:spPr>
        <a:xfrm>
          <a:off x="21075727" y="633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6911</xdr:rowOff>
    </xdr:from>
    <xdr:ext cx="469744" cy="259045"/>
    <xdr:sp macro="" textlink="">
      <xdr:nvSpPr>
        <xdr:cNvPr id="614" name="n_2mainValue【認定こども園・幼稚園・保育所】&#10;一人当たり面積">
          <a:extLst>
            <a:ext uri="{FF2B5EF4-FFF2-40B4-BE49-F238E27FC236}">
              <a16:creationId xmlns:a16="http://schemas.microsoft.com/office/drawing/2014/main" id="{F9444870-A301-45A4-9AA8-2D88F50A86AB}"/>
            </a:ext>
          </a:extLst>
        </xdr:cNvPr>
        <xdr:cNvSpPr txBox="1"/>
      </xdr:nvSpPr>
      <xdr:spPr>
        <a:xfrm>
          <a:off x="20199427" y="635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13443</xdr:rowOff>
    </xdr:from>
    <xdr:ext cx="469744" cy="259045"/>
    <xdr:sp macro="" textlink="">
      <xdr:nvSpPr>
        <xdr:cNvPr id="615" name="n_3mainValue【認定こども園・幼稚園・保育所】&#10;一人当たり面積">
          <a:extLst>
            <a:ext uri="{FF2B5EF4-FFF2-40B4-BE49-F238E27FC236}">
              <a16:creationId xmlns:a16="http://schemas.microsoft.com/office/drawing/2014/main" id="{01DFAD23-ADA6-4666-8E81-A86540558860}"/>
            </a:ext>
          </a:extLst>
        </xdr:cNvPr>
        <xdr:cNvSpPr txBox="1"/>
      </xdr:nvSpPr>
      <xdr:spPr>
        <a:xfrm>
          <a:off x="19310427" y="635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22151</xdr:rowOff>
    </xdr:from>
    <xdr:ext cx="469744" cy="259045"/>
    <xdr:sp macro="" textlink="">
      <xdr:nvSpPr>
        <xdr:cNvPr id="616" name="n_4mainValue【認定こども園・幼稚園・保育所】&#10;一人当たり面積">
          <a:extLst>
            <a:ext uri="{FF2B5EF4-FFF2-40B4-BE49-F238E27FC236}">
              <a16:creationId xmlns:a16="http://schemas.microsoft.com/office/drawing/2014/main" id="{A8FE043B-0598-40DB-8839-BC16CF0C16BC}"/>
            </a:ext>
          </a:extLst>
        </xdr:cNvPr>
        <xdr:cNvSpPr txBox="1"/>
      </xdr:nvSpPr>
      <xdr:spPr>
        <a:xfrm>
          <a:off x="18421427" y="636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7" name="正方形/長方形 616">
          <a:extLst>
            <a:ext uri="{FF2B5EF4-FFF2-40B4-BE49-F238E27FC236}">
              <a16:creationId xmlns:a16="http://schemas.microsoft.com/office/drawing/2014/main" id="{A09C0FFD-87BB-4C80-9126-8A455A7B445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8" name="正方形/長方形 617">
          <a:extLst>
            <a:ext uri="{FF2B5EF4-FFF2-40B4-BE49-F238E27FC236}">
              <a16:creationId xmlns:a16="http://schemas.microsoft.com/office/drawing/2014/main" id="{5D4203C8-2E30-4212-BF80-3CC23134C33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9" name="正方形/長方形 618">
          <a:extLst>
            <a:ext uri="{FF2B5EF4-FFF2-40B4-BE49-F238E27FC236}">
              <a16:creationId xmlns:a16="http://schemas.microsoft.com/office/drawing/2014/main" id="{79882556-EE34-4CF9-8502-0EE2CEB26DC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20" name="正方形/長方形 619">
          <a:extLst>
            <a:ext uri="{FF2B5EF4-FFF2-40B4-BE49-F238E27FC236}">
              <a16:creationId xmlns:a16="http://schemas.microsoft.com/office/drawing/2014/main" id="{45B6B961-BE9B-4881-BA19-1E3C9CB9B00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1" name="正方形/長方形 620">
          <a:extLst>
            <a:ext uri="{FF2B5EF4-FFF2-40B4-BE49-F238E27FC236}">
              <a16:creationId xmlns:a16="http://schemas.microsoft.com/office/drawing/2014/main" id="{DC58C3D2-D385-44E0-897B-299F00D7BE3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2" name="正方形/長方形 621">
          <a:extLst>
            <a:ext uri="{FF2B5EF4-FFF2-40B4-BE49-F238E27FC236}">
              <a16:creationId xmlns:a16="http://schemas.microsoft.com/office/drawing/2014/main" id="{57805A92-62A2-4FB2-B2C6-5B3875C916C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3" name="正方形/長方形 622">
          <a:extLst>
            <a:ext uri="{FF2B5EF4-FFF2-40B4-BE49-F238E27FC236}">
              <a16:creationId xmlns:a16="http://schemas.microsoft.com/office/drawing/2014/main" id="{95D94EF7-C6D6-413A-88E8-D09413BB5D3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4" name="正方形/長方形 623">
          <a:extLst>
            <a:ext uri="{FF2B5EF4-FFF2-40B4-BE49-F238E27FC236}">
              <a16:creationId xmlns:a16="http://schemas.microsoft.com/office/drawing/2014/main" id="{6AFC493E-CB99-48CC-A301-79DC210DFB4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5" name="テキスト ボックス 624">
          <a:extLst>
            <a:ext uri="{FF2B5EF4-FFF2-40B4-BE49-F238E27FC236}">
              <a16:creationId xmlns:a16="http://schemas.microsoft.com/office/drawing/2014/main" id="{31733AC5-C163-4A29-B17C-37B033CD565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6" name="直線コネクタ 625">
          <a:extLst>
            <a:ext uri="{FF2B5EF4-FFF2-40B4-BE49-F238E27FC236}">
              <a16:creationId xmlns:a16="http://schemas.microsoft.com/office/drawing/2014/main" id="{80E758C3-A26D-4C07-B618-B972B45F4F2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7" name="テキスト ボックス 626">
          <a:extLst>
            <a:ext uri="{FF2B5EF4-FFF2-40B4-BE49-F238E27FC236}">
              <a16:creationId xmlns:a16="http://schemas.microsoft.com/office/drawing/2014/main" id="{662634F9-C711-4DAF-94DD-18D688542C1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8" name="直線コネクタ 627">
          <a:extLst>
            <a:ext uri="{FF2B5EF4-FFF2-40B4-BE49-F238E27FC236}">
              <a16:creationId xmlns:a16="http://schemas.microsoft.com/office/drawing/2014/main" id="{D87E9BE1-3FC7-4F25-A023-01429B2E38E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9" name="テキスト ボックス 628">
          <a:extLst>
            <a:ext uri="{FF2B5EF4-FFF2-40B4-BE49-F238E27FC236}">
              <a16:creationId xmlns:a16="http://schemas.microsoft.com/office/drawing/2014/main" id="{FCE7576C-CD32-430B-A9A7-6CF8C2391D8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30" name="直線コネクタ 629">
          <a:extLst>
            <a:ext uri="{FF2B5EF4-FFF2-40B4-BE49-F238E27FC236}">
              <a16:creationId xmlns:a16="http://schemas.microsoft.com/office/drawing/2014/main" id="{6120EB7F-72FB-4D70-93FE-0A92FA48F12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31" name="テキスト ボックス 630">
          <a:extLst>
            <a:ext uri="{FF2B5EF4-FFF2-40B4-BE49-F238E27FC236}">
              <a16:creationId xmlns:a16="http://schemas.microsoft.com/office/drawing/2014/main" id="{7F7268AD-B91D-4B25-9901-C918A987296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32" name="直線コネクタ 631">
          <a:extLst>
            <a:ext uri="{FF2B5EF4-FFF2-40B4-BE49-F238E27FC236}">
              <a16:creationId xmlns:a16="http://schemas.microsoft.com/office/drawing/2014/main" id="{147C99A3-A905-4AFA-A03E-EC91529632E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3" name="テキスト ボックス 632">
          <a:extLst>
            <a:ext uri="{FF2B5EF4-FFF2-40B4-BE49-F238E27FC236}">
              <a16:creationId xmlns:a16="http://schemas.microsoft.com/office/drawing/2014/main" id="{DE620755-D8AC-4950-8B0E-1A27FBBB632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4" name="直線コネクタ 633">
          <a:extLst>
            <a:ext uri="{FF2B5EF4-FFF2-40B4-BE49-F238E27FC236}">
              <a16:creationId xmlns:a16="http://schemas.microsoft.com/office/drawing/2014/main" id="{4FBD6E15-B24C-46AF-830D-0212B9CC214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5" name="テキスト ボックス 634">
          <a:extLst>
            <a:ext uri="{FF2B5EF4-FFF2-40B4-BE49-F238E27FC236}">
              <a16:creationId xmlns:a16="http://schemas.microsoft.com/office/drawing/2014/main" id="{0C2FA103-AD85-4576-864F-57C41EDBDBC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6" name="直線コネクタ 635">
          <a:extLst>
            <a:ext uri="{FF2B5EF4-FFF2-40B4-BE49-F238E27FC236}">
              <a16:creationId xmlns:a16="http://schemas.microsoft.com/office/drawing/2014/main" id="{B01BD0A4-43AA-463D-AC7E-FA36129B9F1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7" name="テキスト ボックス 636">
          <a:extLst>
            <a:ext uri="{FF2B5EF4-FFF2-40B4-BE49-F238E27FC236}">
              <a16:creationId xmlns:a16="http://schemas.microsoft.com/office/drawing/2014/main" id="{69D4E44A-A438-4CD8-B952-093A5C8EB34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8" name="直線コネクタ 637">
          <a:extLst>
            <a:ext uri="{FF2B5EF4-FFF2-40B4-BE49-F238E27FC236}">
              <a16:creationId xmlns:a16="http://schemas.microsoft.com/office/drawing/2014/main" id="{334A70DF-24FB-4CBB-A63A-3218CE5C302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9" name="テキスト ボックス 638">
          <a:extLst>
            <a:ext uri="{FF2B5EF4-FFF2-40B4-BE49-F238E27FC236}">
              <a16:creationId xmlns:a16="http://schemas.microsoft.com/office/drawing/2014/main" id="{845356EA-D2BB-49C0-BC64-C1265014FD6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40" name="【学校施設】&#10;有形固定資産減価償却率グラフ枠">
          <a:extLst>
            <a:ext uri="{FF2B5EF4-FFF2-40B4-BE49-F238E27FC236}">
              <a16:creationId xmlns:a16="http://schemas.microsoft.com/office/drawing/2014/main" id="{27518DA7-0900-4400-A536-227376038A5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641" name="直線コネクタ 640">
          <a:extLst>
            <a:ext uri="{FF2B5EF4-FFF2-40B4-BE49-F238E27FC236}">
              <a16:creationId xmlns:a16="http://schemas.microsoft.com/office/drawing/2014/main" id="{57AC0DC1-E350-4908-A411-00516D966D8C}"/>
            </a:ext>
          </a:extLst>
        </xdr:cNvPr>
        <xdr:cNvCxnSpPr/>
      </xdr:nvCxnSpPr>
      <xdr:spPr>
        <a:xfrm flipV="1">
          <a:off x="16318864" y="969835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642" name="【学校施設】&#10;有形固定資産減価償却率最小値テキスト">
          <a:extLst>
            <a:ext uri="{FF2B5EF4-FFF2-40B4-BE49-F238E27FC236}">
              <a16:creationId xmlns:a16="http://schemas.microsoft.com/office/drawing/2014/main" id="{F08EA9E8-E657-4DE5-BEDE-91AE9C50A3B1}"/>
            </a:ext>
          </a:extLst>
        </xdr:cNvPr>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643" name="直線コネクタ 642">
          <a:extLst>
            <a:ext uri="{FF2B5EF4-FFF2-40B4-BE49-F238E27FC236}">
              <a16:creationId xmlns:a16="http://schemas.microsoft.com/office/drawing/2014/main" id="{235E3A56-0AE1-41CA-93BD-20E13B1A4865}"/>
            </a:ext>
          </a:extLst>
        </xdr:cNvPr>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644" name="【学校施設】&#10;有形固定資産減価償却率最大値テキスト">
          <a:extLst>
            <a:ext uri="{FF2B5EF4-FFF2-40B4-BE49-F238E27FC236}">
              <a16:creationId xmlns:a16="http://schemas.microsoft.com/office/drawing/2014/main" id="{1924250D-6215-49E6-875E-D2019CC2E69A}"/>
            </a:ext>
          </a:extLst>
        </xdr:cNvPr>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645" name="直線コネクタ 644">
          <a:extLst>
            <a:ext uri="{FF2B5EF4-FFF2-40B4-BE49-F238E27FC236}">
              <a16:creationId xmlns:a16="http://schemas.microsoft.com/office/drawing/2014/main" id="{820C0968-1F17-46EE-9CDC-1E6460C5388E}"/>
            </a:ext>
          </a:extLst>
        </xdr:cNvPr>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84472</xdr:rowOff>
    </xdr:from>
    <xdr:ext cx="405111" cy="259045"/>
    <xdr:sp macro="" textlink="">
      <xdr:nvSpPr>
        <xdr:cNvPr id="646" name="【学校施設】&#10;有形固定資産減価償却率平均値テキスト">
          <a:extLst>
            <a:ext uri="{FF2B5EF4-FFF2-40B4-BE49-F238E27FC236}">
              <a16:creationId xmlns:a16="http://schemas.microsoft.com/office/drawing/2014/main" id="{58E66AFE-59DB-48CB-ABC4-81B585C1E69A}"/>
            </a:ext>
          </a:extLst>
        </xdr:cNvPr>
        <xdr:cNvSpPr txBox="1"/>
      </xdr:nvSpPr>
      <xdr:spPr>
        <a:xfrm>
          <a:off x="16357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647" name="フローチャート: 判断 646">
          <a:extLst>
            <a:ext uri="{FF2B5EF4-FFF2-40B4-BE49-F238E27FC236}">
              <a16:creationId xmlns:a16="http://schemas.microsoft.com/office/drawing/2014/main" id="{0BA0F89B-E561-4CCC-9B10-0CDD8B8E159D}"/>
            </a:ext>
          </a:extLst>
        </xdr:cNvPr>
        <xdr:cNvSpPr/>
      </xdr:nvSpPr>
      <xdr:spPr>
        <a:xfrm>
          <a:off x="16268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648" name="フローチャート: 判断 647">
          <a:extLst>
            <a:ext uri="{FF2B5EF4-FFF2-40B4-BE49-F238E27FC236}">
              <a16:creationId xmlns:a16="http://schemas.microsoft.com/office/drawing/2014/main" id="{CE03E208-C8A5-480A-AE6F-8700BF220EF3}"/>
            </a:ext>
          </a:extLst>
        </xdr:cNvPr>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649" name="フローチャート: 判断 648">
          <a:extLst>
            <a:ext uri="{FF2B5EF4-FFF2-40B4-BE49-F238E27FC236}">
              <a16:creationId xmlns:a16="http://schemas.microsoft.com/office/drawing/2014/main" id="{9E094E8C-18F0-4C16-9E8C-C478BA2A9B81}"/>
            </a:ext>
          </a:extLst>
        </xdr:cNvPr>
        <xdr:cNvSpPr/>
      </xdr:nvSpPr>
      <xdr:spPr>
        <a:xfrm>
          <a:off x="14541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xdr:rowOff>
    </xdr:from>
    <xdr:to>
      <xdr:col>72</xdr:col>
      <xdr:colOff>38100</xdr:colOff>
      <xdr:row>60</xdr:row>
      <xdr:rowOff>107950</xdr:rowOff>
    </xdr:to>
    <xdr:sp macro="" textlink="">
      <xdr:nvSpPr>
        <xdr:cNvPr id="650" name="フローチャート: 判断 649">
          <a:extLst>
            <a:ext uri="{FF2B5EF4-FFF2-40B4-BE49-F238E27FC236}">
              <a16:creationId xmlns:a16="http://schemas.microsoft.com/office/drawing/2014/main" id="{3A51C88F-1F4C-4D4F-A1BF-54255D9CF504}"/>
            </a:ext>
          </a:extLst>
        </xdr:cNvPr>
        <xdr:cNvSpPr/>
      </xdr:nvSpPr>
      <xdr:spPr>
        <a:xfrm>
          <a:off x="13652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651" name="フローチャート: 判断 650">
          <a:extLst>
            <a:ext uri="{FF2B5EF4-FFF2-40B4-BE49-F238E27FC236}">
              <a16:creationId xmlns:a16="http://schemas.microsoft.com/office/drawing/2014/main" id="{E68E38B9-BB4F-4C44-B5D5-1C6BB5A16BC2}"/>
            </a:ext>
          </a:extLst>
        </xdr:cNvPr>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14886EF6-0E6F-465F-AA56-461147615E1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5107DF56-D04C-4748-B932-C83FEC8548B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1508058A-9EAB-4DE1-983D-E8E73E707F3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AAAB584F-DDD9-4B35-9ABD-D6E39202E62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A714C8AF-90C6-4691-A7A9-075B231B15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57785</xdr:rowOff>
    </xdr:from>
    <xdr:to>
      <xdr:col>85</xdr:col>
      <xdr:colOff>177800</xdr:colOff>
      <xdr:row>62</xdr:row>
      <xdr:rowOff>159385</xdr:rowOff>
    </xdr:to>
    <xdr:sp macro="" textlink="">
      <xdr:nvSpPr>
        <xdr:cNvPr id="657" name="楕円 656">
          <a:extLst>
            <a:ext uri="{FF2B5EF4-FFF2-40B4-BE49-F238E27FC236}">
              <a16:creationId xmlns:a16="http://schemas.microsoft.com/office/drawing/2014/main" id="{DA0BF7D8-9759-4373-874D-C0AAC978BF68}"/>
            </a:ext>
          </a:extLst>
        </xdr:cNvPr>
        <xdr:cNvSpPr/>
      </xdr:nvSpPr>
      <xdr:spPr>
        <a:xfrm>
          <a:off x="162687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36212</xdr:rowOff>
    </xdr:from>
    <xdr:ext cx="405111" cy="259045"/>
    <xdr:sp macro="" textlink="">
      <xdr:nvSpPr>
        <xdr:cNvPr id="658" name="【学校施設】&#10;有形固定資産減価償却率該当値テキスト">
          <a:extLst>
            <a:ext uri="{FF2B5EF4-FFF2-40B4-BE49-F238E27FC236}">
              <a16:creationId xmlns:a16="http://schemas.microsoft.com/office/drawing/2014/main" id="{17580E83-6395-4059-ABCF-065D9C83BD8E}"/>
            </a:ext>
          </a:extLst>
        </xdr:cNvPr>
        <xdr:cNvSpPr txBox="1"/>
      </xdr:nvSpPr>
      <xdr:spPr>
        <a:xfrm>
          <a:off x="16357600"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86360</xdr:rowOff>
    </xdr:from>
    <xdr:to>
      <xdr:col>81</xdr:col>
      <xdr:colOff>101600</xdr:colOff>
      <xdr:row>63</xdr:row>
      <xdr:rowOff>16510</xdr:rowOff>
    </xdr:to>
    <xdr:sp macro="" textlink="">
      <xdr:nvSpPr>
        <xdr:cNvPr id="659" name="楕円 658">
          <a:extLst>
            <a:ext uri="{FF2B5EF4-FFF2-40B4-BE49-F238E27FC236}">
              <a16:creationId xmlns:a16="http://schemas.microsoft.com/office/drawing/2014/main" id="{8260689A-74FA-4AD3-8304-61A0F0451D9E}"/>
            </a:ext>
          </a:extLst>
        </xdr:cNvPr>
        <xdr:cNvSpPr/>
      </xdr:nvSpPr>
      <xdr:spPr>
        <a:xfrm>
          <a:off x="15430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108585</xdr:rowOff>
    </xdr:from>
    <xdr:to>
      <xdr:col>85</xdr:col>
      <xdr:colOff>127000</xdr:colOff>
      <xdr:row>62</xdr:row>
      <xdr:rowOff>137160</xdr:rowOff>
    </xdr:to>
    <xdr:cxnSp macro="">
      <xdr:nvCxnSpPr>
        <xdr:cNvPr id="660" name="直線コネクタ 659">
          <a:extLst>
            <a:ext uri="{FF2B5EF4-FFF2-40B4-BE49-F238E27FC236}">
              <a16:creationId xmlns:a16="http://schemas.microsoft.com/office/drawing/2014/main" id="{05AA9891-BD1A-408E-B20D-1DE2513EF14A}"/>
            </a:ext>
          </a:extLst>
        </xdr:cNvPr>
        <xdr:cNvCxnSpPr/>
      </xdr:nvCxnSpPr>
      <xdr:spPr>
        <a:xfrm flipV="1">
          <a:off x="15481300" y="1073848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118745</xdr:rowOff>
    </xdr:from>
    <xdr:to>
      <xdr:col>76</xdr:col>
      <xdr:colOff>165100</xdr:colOff>
      <xdr:row>63</xdr:row>
      <xdr:rowOff>48895</xdr:rowOff>
    </xdr:to>
    <xdr:sp macro="" textlink="">
      <xdr:nvSpPr>
        <xdr:cNvPr id="661" name="楕円 660">
          <a:extLst>
            <a:ext uri="{FF2B5EF4-FFF2-40B4-BE49-F238E27FC236}">
              <a16:creationId xmlns:a16="http://schemas.microsoft.com/office/drawing/2014/main" id="{15F082B2-34DC-4761-96D1-EAFE35B8A4B8}"/>
            </a:ext>
          </a:extLst>
        </xdr:cNvPr>
        <xdr:cNvSpPr/>
      </xdr:nvSpPr>
      <xdr:spPr>
        <a:xfrm>
          <a:off x="14541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137160</xdr:rowOff>
    </xdr:from>
    <xdr:to>
      <xdr:col>81</xdr:col>
      <xdr:colOff>50800</xdr:colOff>
      <xdr:row>62</xdr:row>
      <xdr:rowOff>169545</xdr:rowOff>
    </xdr:to>
    <xdr:cxnSp macro="">
      <xdr:nvCxnSpPr>
        <xdr:cNvPr id="662" name="直線コネクタ 661">
          <a:extLst>
            <a:ext uri="{FF2B5EF4-FFF2-40B4-BE49-F238E27FC236}">
              <a16:creationId xmlns:a16="http://schemas.microsoft.com/office/drawing/2014/main" id="{2BD3F67C-71BA-4C78-BC31-E7C0D6C67B5B}"/>
            </a:ext>
          </a:extLst>
        </xdr:cNvPr>
        <xdr:cNvCxnSpPr/>
      </xdr:nvCxnSpPr>
      <xdr:spPr>
        <a:xfrm flipV="1">
          <a:off x="14592300" y="107670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137795</xdr:rowOff>
    </xdr:from>
    <xdr:to>
      <xdr:col>72</xdr:col>
      <xdr:colOff>38100</xdr:colOff>
      <xdr:row>63</xdr:row>
      <xdr:rowOff>67945</xdr:rowOff>
    </xdr:to>
    <xdr:sp macro="" textlink="">
      <xdr:nvSpPr>
        <xdr:cNvPr id="663" name="楕円 662">
          <a:extLst>
            <a:ext uri="{FF2B5EF4-FFF2-40B4-BE49-F238E27FC236}">
              <a16:creationId xmlns:a16="http://schemas.microsoft.com/office/drawing/2014/main" id="{6FFB6D51-8C66-4B3E-B858-1ED22114A684}"/>
            </a:ext>
          </a:extLst>
        </xdr:cNvPr>
        <xdr:cNvSpPr/>
      </xdr:nvSpPr>
      <xdr:spPr>
        <a:xfrm>
          <a:off x="13652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169545</xdr:rowOff>
    </xdr:from>
    <xdr:to>
      <xdr:col>76</xdr:col>
      <xdr:colOff>114300</xdr:colOff>
      <xdr:row>63</xdr:row>
      <xdr:rowOff>17145</xdr:rowOff>
    </xdr:to>
    <xdr:cxnSp macro="">
      <xdr:nvCxnSpPr>
        <xdr:cNvPr id="664" name="直線コネクタ 663">
          <a:extLst>
            <a:ext uri="{FF2B5EF4-FFF2-40B4-BE49-F238E27FC236}">
              <a16:creationId xmlns:a16="http://schemas.microsoft.com/office/drawing/2014/main" id="{D27F38F7-099F-4386-8A43-64F40689F176}"/>
            </a:ext>
          </a:extLst>
        </xdr:cNvPr>
        <xdr:cNvCxnSpPr/>
      </xdr:nvCxnSpPr>
      <xdr:spPr>
        <a:xfrm flipV="1">
          <a:off x="13703300" y="107994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114935</xdr:rowOff>
    </xdr:from>
    <xdr:to>
      <xdr:col>67</xdr:col>
      <xdr:colOff>101600</xdr:colOff>
      <xdr:row>63</xdr:row>
      <xdr:rowOff>45085</xdr:rowOff>
    </xdr:to>
    <xdr:sp macro="" textlink="">
      <xdr:nvSpPr>
        <xdr:cNvPr id="665" name="楕円 664">
          <a:extLst>
            <a:ext uri="{FF2B5EF4-FFF2-40B4-BE49-F238E27FC236}">
              <a16:creationId xmlns:a16="http://schemas.microsoft.com/office/drawing/2014/main" id="{133EDB5E-B4FD-4821-8830-8363EB3FFBA3}"/>
            </a:ext>
          </a:extLst>
        </xdr:cNvPr>
        <xdr:cNvSpPr/>
      </xdr:nvSpPr>
      <xdr:spPr>
        <a:xfrm>
          <a:off x="127635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165735</xdr:rowOff>
    </xdr:from>
    <xdr:to>
      <xdr:col>71</xdr:col>
      <xdr:colOff>177800</xdr:colOff>
      <xdr:row>63</xdr:row>
      <xdr:rowOff>17145</xdr:rowOff>
    </xdr:to>
    <xdr:cxnSp macro="">
      <xdr:nvCxnSpPr>
        <xdr:cNvPr id="666" name="直線コネクタ 665">
          <a:extLst>
            <a:ext uri="{FF2B5EF4-FFF2-40B4-BE49-F238E27FC236}">
              <a16:creationId xmlns:a16="http://schemas.microsoft.com/office/drawing/2014/main" id="{BE4EE6CE-1900-41ED-A31F-2F6DB03AE686}"/>
            </a:ext>
          </a:extLst>
        </xdr:cNvPr>
        <xdr:cNvCxnSpPr/>
      </xdr:nvCxnSpPr>
      <xdr:spPr>
        <a:xfrm>
          <a:off x="12814300" y="107956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23512</xdr:rowOff>
    </xdr:from>
    <xdr:ext cx="405111" cy="259045"/>
    <xdr:sp macro="" textlink="">
      <xdr:nvSpPr>
        <xdr:cNvPr id="667" name="n_1aveValue【学校施設】&#10;有形固定資産減価償却率">
          <a:extLst>
            <a:ext uri="{FF2B5EF4-FFF2-40B4-BE49-F238E27FC236}">
              <a16:creationId xmlns:a16="http://schemas.microsoft.com/office/drawing/2014/main" id="{4FE4F0F4-5BE9-4DD2-80D0-80D5E1C86738}"/>
            </a:ext>
          </a:extLst>
        </xdr:cNvPr>
        <xdr:cNvSpPr txBox="1"/>
      </xdr:nvSpPr>
      <xdr:spPr>
        <a:xfrm>
          <a:off x="15266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168292</xdr:rowOff>
    </xdr:from>
    <xdr:ext cx="405111" cy="259045"/>
    <xdr:sp macro="" textlink="">
      <xdr:nvSpPr>
        <xdr:cNvPr id="668" name="n_2aveValue【学校施設】&#10;有形固定資産減価償却率">
          <a:extLst>
            <a:ext uri="{FF2B5EF4-FFF2-40B4-BE49-F238E27FC236}">
              <a16:creationId xmlns:a16="http://schemas.microsoft.com/office/drawing/2014/main" id="{6DBD7268-3DE2-4066-8427-0191DC9D08D2}"/>
            </a:ext>
          </a:extLst>
        </xdr:cNvPr>
        <xdr:cNvSpPr txBox="1"/>
      </xdr:nvSpPr>
      <xdr:spPr>
        <a:xfrm>
          <a:off x="143897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124477</xdr:rowOff>
    </xdr:from>
    <xdr:ext cx="405111" cy="259045"/>
    <xdr:sp macro="" textlink="">
      <xdr:nvSpPr>
        <xdr:cNvPr id="669" name="n_3aveValue【学校施設】&#10;有形固定資産減価償却率">
          <a:extLst>
            <a:ext uri="{FF2B5EF4-FFF2-40B4-BE49-F238E27FC236}">
              <a16:creationId xmlns:a16="http://schemas.microsoft.com/office/drawing/2014/main" id="{6F84D34C-01CA-4336-991D-C327E324A183}"/>
            </a:ext>
          </a:extLst>
        </xdr:cNvPr>
        <xdr:cNvSpPr txBox="1"/>
      </xdr:nvSpPr>
      <xdr:spPr>
        <a:xfrm>
          <a:off x="13500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145432</xdr:rowOff>
    </xdr:from>
    <xdr:ext cx="405111" cy="259045"/>
    <xdr:sp macro="" textlink="">
      <xdr:nvSpPr>
        <xdr:cNvPr id="670" name="n_4aveValue【学校施設】&#10;有形固定資産減価償却率">
          <a:extLst>
            <a:ext uri="{FF2B5EF4-FFF2-40B4-BE49-F238E27FC236}">
              <a16:creationId xmlns:a16="http://schemas.microsoft.com/office/drawing/2014/main" id="{26ADCF02-3759-4639-9C52-9E6C1110975D}"/>
            </a:ext>
          </a:extLst>
        </xdr:cNvPr>
        <xdr:cNvSpPr txBox="1"/>
      </xdr:nvSpPr>
      <xdr:spPr>
        <a:xfrm>
          <a:off x="12611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7637</xdr:rowOff>
    </xdr:from>
    <xdr:ext cx="405111" cy="259045"/>
    <xdr:sp macro="" textlink="">
      <xdr:nvSpPr>
        <xdr:cNvPr id="671" name="n_1mainValue【学校施設】&#10;有形固定資産減価償却率">
          <a:extLst>
            <a:ext uri="{FF2B5EF4-FFF2-40B4-BE49-F238E27FC236}">
              <a16:creationId xmlns:a16="http://schemas.microsoft.com/office/drawing/2014/main" id="{F5F116EA-C6EC-4174-BC96-5A3DA4CB66E4}"/>
            </a:ext>
          </a:extLst>
        </xdr:cNvPr>
        <xdr:cNvSpPr txBox="1"/>
      </xdr:nvSpPr>
      <xdr:spPr>
        <a:xfrm>
          <a:off x="152660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40022</xdr:rowOff>
    </xdr:from>
    <xdr:ext cx="405111" cy="259045"/>
    <xdr:sp macro="" textlink="">
      <xdr:nvSpPr>
        <xdr:cNvPr id="672" name="n_2mainValue【学校施設】&#10;有形固定資産減価償却率">
          <a:extLst>
            <a:ext uri="{FF2B5EF4-FFF2-40B4-BE49-F238E27FC236}">
              <a16:creationId xmlns:a16="http://schemas.microsoft.com/office/drawing/2014/main" id="{11FAE8AA-BAE6-4193-AE11-CE3755FAD32C}"/>
            </a:ext>
          </a:extLst>
        </xdr:cNvPr>
        <xdr:cNvSpPr txBox="1"/>
      </xdr:nvSpPr>
      <xdr:spPr>
        <a:xfrm>
          <a:off x="14389744"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59072</xdr:rowOff>
    </xdr:from>
    <xdr:ext cx="405111" cy="259045"/>
    <xdr:sp macro="" textlink="">
      <xdr:nvSpPr>
        <xdr:cNvPr id="673" name="n_3mainValue【学校施設】&#10;有形固定資産減価償却率">
          <a:extLst>
            <a:ext uri="{FF2B5EF4-FFF2-40B4-BE49-F238E27FC236}">
              <a16:creationId xmlns:a16="http://schemas.microsoft.com/office/drawing/2014/main" id="{A9EFB1B3-249B-485B-9F78-4AE52BBB76F3}"/>
            </a:ext>
          </a:extLst>
        </xdr:cNvPr>
        <xdr:cNvSpPr txBox="1"/>
      </xdr:nvSpPr>
      <xdr:spPr>
        <a:xfrm>
          <a:off x="13500744"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36212</xdr:rowOff>
    </xdr:from>
    <xdr:ext cx="405111" cy="259045"/>
    <xdr:sp macro="" textlink="">
      <xdr:nvSpPr>
        <xdr:cNvPr id="674" name="n_4mainValue【学校施設】&#10;有形固定資産減価償却率">
          <a:extLst>
            <a:ext uri="{FF2B5EF4-FFF2-40B4-BE49-F238E27FC236}">
              <a16:creationId xmlns:a16="http://schemas.microsoft.com/office/drawing/2014/main" id="{422784B2-7313-463F-9596-D8D13088DB22}"/>
            </a:ext>
          </a:extLst>
        </xdr:cNvPr>
        <xdr:cNvSpPr txBox="1"/>
      </xdr:nvSpPr>
      <xdr:spPr>
        <a:xfrm>
          <a:off x="12611744" y="1083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a:extLst>
            <a:ext uri="{FF2B5EF4-FFF2-40B4-BE49-F238E27FC236}">
              <a16:creationId xmlns:a16="http://schemas.microsoft.com/office/drawing/2014/main" id="{64836CEC-193C-45D9-BE75-5BB52DE1F12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a:extLst>
            <a:ext uri="{FF2B5EF4-FFF2-40B4-BE49-F238E27FC236}">
              <a16:creationId xmlns:a16="http://schemas.microsoft.com/office/drawing/2014/main" id="{0DEC4EE0-F79A-4F35-8BB2-F9B540D26FA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a:extLst>
            <a:ext uri="{FF2B5EF4-FFF2-40B4-BE49-F238E27FC236}">
              <a16:creationId xmlns:a16="http://schemas.microsoft.com/office/drawing/2014/main" id="{8012E083-5E06-41FC-9DE3-742B3E8D8B8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a:extLst>
            <a:ext uri="{FF2B5EF4-FFF2-40B4-BE49-F238E27FC236}">
              <a16:creationId xmlns:a16="http://schemas.microsoft.com/office/drawing/2014/main" id="{6AE70E7B-A337-4668-9724-1BCB6F2D3A3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a:extLst>
            <a:ext uri="{FF2B5EF4-FFF2-40B4-BE49-F238E27FC236}">
              <a16:creationId xmlns:a16="http://schemas.microsoft.com/office/drawing/2014/main" id="{871C419E-F65E-46C0-B517-EC25F36590E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a:extLst>
            <a:ext uri="{FF2B5EF4-FFF2-40B4-BE49-F238E27FC236}">
              <a16:creationId xmlns:a16="http://schemas.microsoft.com/office/drawing/2014/main" id="{E4D18C3E-3605-478A-AAE1-9C80DFAADCE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a:extLst>
            <a:ext uri="{FF2B5EF4-FFF2-40B4-BE49-F238E27FC236}">
              <a16:creationId xmlns:a16="http://schemas.microsoft.com/office/drawing/2014/main" id="{C608F294-4FD9-4B88-A52F-28A60D2154A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a:extLst>
            <a:ext uri="{FF2B5EF4-FFF2-40B4-BE49-F238E27FC236}">
              <a16:creationId xmlns:a16="http://schemas.microsoft.com/office/drawing/2014/main" id="{9A50E779-4339-4F19-885F-D9EF387C5D3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a:extLst>
            <a:ext uri="{FF2B5EF4-FFF2-40B4-BE49-F238E27FC236}">
              <a16:creationId xmlns:a16="http://schemas.microsoft.com/office/drawing/2014/main" id="{3E3FA8CD-731E-449B-9A47-400B15B619E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a:extLst>
            <a:ext uri="{FF2B5EF4-FFF2-40B4-BE49-F238E27FC236}">
              <a16:creationId xmlns:a16="http://schemas.microsoft.com/office/drawing/2014/main" id="{FEA00E2A-5C3F-404F-9117-2D20975895C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a:extLst>
            <a:ext uri="{FF2B5EF4-FFF2-40B4-BE49-F238E27FC236}">
              <a16:creationId xmlns:a16="http://schemas.microsoft.com/office/drawing/2014/main" id="{03734833-C463-4192-85F7-88C73729F82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a:extLst>
            <a:ext uri="{FF2B5EF4-FFF2-40B4-BE49-F238E27FC236}">
              <a16:creationId xmlns:a16="http://schemas.microsoft.com/office/drawing/2014/main" id="{39D3EE3B-04E4-4DB6-8A25-AE5CE7876FE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a:extLst>
            <a:ext uri="{FF2B5EF4-FFF2-40B4-BE49-F238E27FC236}">
              <a16:creationId xmlns:a16="http://schemas.microsoft.com/office/drawing/2014/main" id="{DC1801B7-181C-4D2E-A169-F925D62189F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a:extLst>
            <a:ext uri="{FF2B5EF4-FFF2-40B4-BE49-F238E27FC236}">
              <a16:creationId xmlns:a16="http://schemas.microsoft.com/office/drawing/2014/main" id="{084912FE-4768-413A-B77C-77B1E1FA628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a:extLst>
            <a:ext uri="{FF2B5EF4-FFF2-40B4-BE49-F238E27FC236}">
              <a16:creationId xmlns:a16="http://schemas.microsoft.com/office/drawing/2014/main" id="{8B5EFC38-AE40-4AF1-8DC7-5730443307D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a:extLst>
            <a:ext uri="{FF2B5EF4-FFF2-40B4-BE49-F238E27FC236}">
              <a16:creationId xmlns:a16="http://schemas.microsoft.com/office/drawing/2014/main" id="{8819F645-E3C4-40DE-AD3D-29B4F8579A6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a:extLst>
            <a:ext uri="{FF2B5EF4-FFF2-40B4-BE49-F238E27FC236}">
              <a16:creationId xmlns:a16="http://schemas.microsoft.com/office/drawing/2014/main" id="{4C7B9A2B-0301-4DB5-973B-38D9D8970CF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a:extLst>
            <a:ext uri="{FF2B5EF4-FFF2-40B4-BE49-F238E27FC236}">
              <a16:creationId xmlns:a16="http://schemas.microsoft.com/office/drawing/2014/main" id="{AD67DA0B-308E-41A2-B045-5578FDF2700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a:extLst>
            <a:ext uri="{FF2B5EF4-FFF2-40B4-BE49-F238E27FC236}">
              <a16:creationId xmlns:a16="http://schemas.microsoft.com/office/drawing/2014/main" id="{DC5EE710-502F-4E41-8688-79E2CEA7A3A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94" name="テキスト ボックス 693">
          <a:extLst>
            <a:ext uri="{FF2B5EF4-FFF2-40B4-BE49-F238E27FC236}">
              <a16:creationId xmlns:a16="http://schemas.microsoft.com/office/drawing/2014/main" id="{27B22DE0-21D0-4089-92BF-75BEDE53DA73}"/>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a:extLst>
            <a:ext uri="{FF2B5EF4-FFF2-40B4-BE49-F238E27FC236}">
              <a16:creationId xmlns:a16="http://schemas.microsoft.com/office/drawing/2014/main" id="{FA0952FA-BB8E-4854-8EB9-28B6EF36240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6" name="テキスト ボックス 695">
          <a:extLst>
            <a:ext uri="{FF2B5EF4-FFF2-40B4-BE49-F238E27FC236}">
              <a16:creationId xmlns:a16="http://schemas.microsoft.com/office/drawing/2014/main" id="{04AA8309-7A14-4E04-88C7-7A5A324BD33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学校施設】&#10;一人当たり面積グラフ枠">
          <a:extLst>
            <a:ext uri="{FF2B5EF4-FFF2-40B4-BE49-F238E27FC236}">
              <a16:creationId xmlns:a16="http://schemas.microsoft.com/office/drawing/2014/main" id="{A2D5EAC0-6665-461F-8F67-BCC0A03E797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698" name="直線コネクタ 697">
          <a:extLst>
            <a:ext uri="{FF2B5EF4-FFF2-40B4-BE49-F238E27FC236}">
              <a16:creationId xmlns:a16="http://schemas.microsoft.com/office/drawing/2014/main" id="{E52C5894-AFE8-4240-90A3-FEB134A0689C}"/>
            </a:ext>
          </a:extLst>
        </xdr:cNvPr>
        <xdr:cNvCxnSpPr/>
      </xdr:nvCxnSpPr>
      <xdr:spPr>
        <a:xfrm flipV="1">
          <a:off x="22160864" y="9640697"/>
          <a:ext cx="0" cy="131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699" name="【学校施設】&#10;一人当たり面積最小値テキスト">
          <a:extLst>
            <a:ext uri="{FF2B5EF4-FFF2-40B4-BE49-F238E27FC236}">
              <a16:creationId xmlns:a16="http://schemas.microsoft.com/office/drawing/2014/main" id="{6092B39D-77C2-49EA-9CFF-CD0D302343D4}"/>
            </a:ext>
          </a:extLst>
        </xdr:cNvPr>
        <xdr:cNvSpPr txBox="1"/>
      </xdr:nvSpPr>
      <xdr:spPr>
        <a:xfrm>
          <a:off x="2219960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700" name="直線コネクタ 699">
          <a:extLst>
            <a:ext uri="{FF2B5EF4-FFF2-40B4-BE49-F238E27FC236}">
              <a16:creationId xmlns:a16="http://schemas.microsoft.com/office/drawing/2014/main" id="{B0D67FB2-8147-4946-B5DD-08BEBEDA9822}"/>
            </a:ext>
          </a:extLst>
        </xdr:cNvPr>
        <xdr:cNvCxnSpPr/>
      </xdr:nvCxnSpPr>
      <xdr:spPr>
        <a:xfrm>
          <a:off x="22072600" y="1095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701" name="【学校施設】&#10;一人当たり面積最大値テキスト">
          <a:extLst>
            <a:ext uri="{FF2B5EF4-FFF2-40B4-BE49-F238E27FC236}">
              <a16:creationId xmlns:a16="http://schemas.microsoft.com/office/drawing/2014/main" id="{B0DD641E-19A2-4270-9D17-8B9AD774C76D}"/>
            </a:ext>
          </a:extLst>
        </xdr:cNvPr>
        <xdr:cNvSpPr txBox="1"/>
      </xdr:nvSpPr>
      <xdr:spPr>
        <a:xfrm>
          <a:off x="22199600" y="94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702" name="直線コネクタ 701">
          <a:extLst>
            <a:ext uri="{FF2B5EF4-FFF2-40B4-BE49-F238E27FC236}">
              <a16:creationId xmlns:a16="http://schemas.microsoft.com/office/drawing/2014/main" id="{896698E5-CCEA-48E6-97AA-DE553B322EEA}"/>
            </a:ext>
          </a:extLst>
        </xdr:cNvPr>
        <xdr:cNvCxnSpPr/>
      </xdr:nvCxnSpPr>
      <xdr:spPr>
        <a:xfrm>
          <a:off x="22072600" y="964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703" name="【学校施設】&#10;一人当たり面積平均値テキスト">
          <a:extLst>
            <a:ext uri="{FF2B5EF4-FFF2-40B4-BE49-F238E27FC236}">
              <a16:creationId xmlns:a16="http://schemas.microsoft.com/office/drawing/2014/main" id="{DEC8A817-42B2-486D-852E-D8CEB1A1D016}"/>
            </a:ext>
          </a:extLst>
        </xdr:cNvPr>
        <xdr:cNvSpPr txBox="1"/>
      </xdr:nvSpPr>
      <xdr:spPr>
        <a:xfrm>
          <a:off x="221996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704" name="フローチャート: 判断 703">
          <a:extLst>
            <a:ext uri="{FF2B5EF4-FFF2-40B4-BE49-F238E27FC236}">
              <a16:creationId xmlns:a16="http://schemas.microsoft.com/office/drawing/2014/main" id="{11C8B634-6736-4A5D-9BAB-E1B8CA71E0A6}"/>
            </a:ext>
          </a:extLst>
        </xdr:cNvPr>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705" name="フローチャート: 判断 704">
          <a:extLst>
            <a:ext uri="{FF2B5EF4-FFF2-40B4-BE49-F238E27FC236}">
              <a16:creationId xmlns:a16="http://schemas.microsoft.com/office/drawing/2014/main" id="{FA2DE2E9-2F4F-487B-AC70-D74E512A2EF4}"/>
            </a:ext>
          </a:extLst>
        </xdr:cNvPr>
        <xdr:cNvSpPr/>
      </xdr:nvSpPr>
      <xdr:spPr>
        <a:xfrm>
          <a:off x="212725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706" name="フローチャート: 判断 705">
          <a:extLst>
            <a:ext uri="{FF2B5EF4-FFF2-40B4-BE49-F238E27FC236}">
              <a16:creationId xmlns:a16="http://schemas.microsoft.com/office/drawing/2014/main" id="{2A5B1D00-9220-479A-9802-AB9A193DF2C0}"/>
            </a:ext>
          </a:extLst>
        </xdr:cNvPr>
        <xdr:cNvSpPr/>
      </xdr:nvSpPr>
      <xdr:spPr>
        <a:xfrm>
          <a:off x="20383500" y="105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707" name="フローチャート: 判断 706">
          <a:extLst>
            <a:ext uri="{FF2B5EF4-FFF2-40B4-BE49-F238E27FC236}">
              <a16:creationId xmlns:a16="http://schemas.microsoft.com/office/drawing/2014/main" id="{2910E519-52DE-431F-A0F1-B789C7C2300E}"/>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71247</xdr:rowOff>
    </xdr:from>
    <xdr:to>
      <xdr:col>98</xdr:col>
      <xdr:colOff>38100</xdr:colOff>
      <xdr:row>62</xdr:row>
      <xdr:rowOff>1397</xdr:rowOff>
    </xdr:to>
    <xdr:sp macro="" textlink="">
      <xdr:nvSpPr>
        <xdr:cNvPr id="708" name="フローチャート: 判断 707">
          <a:extLst>
            <a:ext uri="{FF2B5EF4-FFF2-40B4-BE49-F238E27FC236}">
              <a16:creationId xmlns:a16="http://schemas.microsoft.com/office/drawing/2014/main" id="{2854C8D6-6696-45DA-96D1-2342F4991E09}"/>
            </a:ext>
          </a:extLst>
        </xdr:cNvPr>
        <xdr:cNvSpPr/>
      </xdr:nvSpPr>
      <xdr:spPr>
        <a:xfrm>
          <a:off x="18605500" y="1052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170993BF-2157-4548-9990-E1E3C4BC379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E1177A23-1E69-488E-9EFE-0EAB651FF42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C300B773-37DE-48EA-BEC8-273C42BBF12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C129AF7D-C54E-44D3-B1E8-D747ED40EF7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B32C6F59-49CF-4F7B-8730-0A658087ECB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35052</xdr:rowOff>
    </xdr:from>
    <xdr:to>
      <xdr:col>116</xdr:col>
      <xdr:colOff>114300</xdr:colOff>
      <xdr:row>61</xdr:row>
      <xdr:rowOff>136652</xdr:rowOff>
    </xdr:to>
    <xdr:sp macro="" textlink="">
      <xdr:nvSpPr>
        <xdr:cNvPr id="714" name="楕円 713">
          <a:extLst>
            <a:ext uri="{FF2B5EF4-FFF2-40B4-BE49-F238E27FC236}">
              <a16:creationId xmlns:a16="http://schemas.microsoft.com/office/drawing/2014/main" id="{DED20D4A-3A6A-4D05-B0F2-EAC6F883988E}"/>
            </a:ext>
          </a:extLst>
        </xdr:cNvPr>
        <xdr:cNvSpPr/>
      </xdr:nvSpPr>
      <xdr:spPr>
        <a:xfrm>
          <a:off x="22110700" y="104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57929</xdr:rowOff>
    </xdr:from>
    <xdr:ext cx="469744" cy="259045"/>
    <xdr:sp macro="" textlink="">
      <xdr:nvSpPr>
        <xdr:cNvPr id="715" name="【学校施設】&#10;一人当たり面積該当値テキスト">
          <a:extLst>
            <a:ext uri="{FF2B5EF4-FFF2-40B4-BE49-F238E27FC236}">
              <a16:creationId xmlns:a16="http://schemas.microsoft.com/office/drawing/2014/main" id="{41E6A91A-A220-4E26-B37F-EF43A069DDD5}"/>
            </a:ext>
          </a:extLst>
        </xdr:cNvPr>
        <xdr:cNvSpPr txBox="1"/>
      </xdr:nvSpPr>
      <xdr:spPr>
        <a:xfrm>
          <a:off x="22199600" y="1034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35687</xdr:rowOff>
    </xdr:from>
    <xdr:to>
      <xdr:col>112</xdr:col>
      <xdr:colOff>38100</xdr:colOff>
      <xdr:row>61</xdr:row>
      <xdr:rowOff>137287</xdr:rowOff>
    </xdr:to>
    <xdr:sp macro="" textlink="">
      <xdr:nvSpPr>
        <xdr:cNvPr id="716" name="楕円 715">
          <a:extLst>
            <a:ext uri="{FF2B5EF4-FFF2-40B4-BE49-F238E27FC236}">
              <a16:creationId xmlns:a16="http://schemas.microsoft.com/office/drawing/2014/main" id="{99FA8D83-8861-422E-9F20-FB5D844CE257}"/>
            </a:ext>
          </a:extLst>
        </xdr:cNvPr>
        <xdr:cNvSpPr/>
      </xdr:nvSpPr>
      <xdr:spPr>
        <a:xfrm>
          <a:off x="21272500" y="1049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85852</xdr:rowOff>
    </xdr:from>
    <xdr:to>
      <xdr:col>116</xdr:col>
      <xdr:colOff>63500</xdr:colOff>
      <xdr:row>61</xdr:row>
      <xdr:rowOff>86487</xdr:rowOff>
    </xdr:to>
    <xdr:cxnSp macro="">
      <xdr:nvCxnSpPr>
        <xdr:cNvPr id="717" name="直線コネクタ 716">
          <a:extLst>
            <a:ext uri="{FF2B5EF4-FFF2-40B4-BE49-F238E27FC236}">
              <a16:creationId xmlns:a16="http://schemas.microsoft.com/office/drawing/2014/main" id="{D924AF2B-F3D5-4FA2-BD66-DE8B539BC9A9}"/>
            </a:ext>
          </a:extLst>
        </xdr:cNvPr>
        <xdr:cNvCxnSpPr/>
      </xdr:nvCxnSpPr>
      <xdr:spPr>
        <a:xfrm flipV="1">
          <a:off x="21323300" y="10544302"/>
          <a:ext cx="8382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45720</xdr:rowOff>
    </xdr:from>
    <xdr:to>
      <xdr:col>107</xdr:col>
      <xdr:colOff>101600</xdr:colOff>
      <xdr:row>61</xdr:row>
      <xdr:rowOff>147320</xdr:rowOff>
    </xdr:to>
    <xdr:sp macro="" textlink="">
      <xdr:nvSpPr>
        <xdr:cNvPr id="718" name="楕円 717">
          <a:extLst>
            <a:ext uri="{FF2B5EF4-FFF2-40B4-BE49-F238E27FC236}">
              <a16:creationId xmlns:a16="http://schemas.microsoft.com/office/drawing/2014/main" id="{3190FBA5-7343-45E3-B3C2-C07472A1ADDA}"/>
            </a:ext>
          </a:extLst>
        </xdr:cNvPr>
        <xdr:cNvSpPr/>
      </xdr:nvSpPr>
      <xdr:spPr>
        <a:xfrm>
          <a:off x="20383500" y="1050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86487</xdr:rowOff>
    </xdr:from>
    <xdr:to>
      <xdr:col>111</xdr:col>
      <xdr:colOff>177800</xdr:colOff>
      <xdr:row>61</xdr:row>
      <xdr:rowOff>96520</xdr:rowOff>
    </xdr:to>
    <xdr:cxnSp macro="">
      <xdr:nvCxnSpPr>
        <xdr:cNvPr id="719" name="直線コネクタ 718">
          <a:extLst>
            <a:ext uri="{FF2B5EF4-FFF2-40B4-BE49-F238E27FC236}">
              <a16:creationId xmlns:a16="http://schemas.microsoft.com/office/drawing/2014/main" id="{F9D2A801-DC98-4DD7-8149-8FC455C18CB4}"/>
            </a:ext>
          </a:extLst>
        </xdr:cNvPr>
        <xdr:cNvCxnSpPr/>
      </xdr:nvCxnSpPr>
      <xdr:spPr>
        <a:xfrm flipV="1">
          <a:off x="20434300" y="10544937"/>
          <a:ext cx="8890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50673</xdr:rowOff>
    </xdr:from>
    <xdr:to>
      <xdr:col>102</xdr:col>
      <xdr:colOff>165100</xdr:colOff>
      <xdr:row>61</xdr:row>
      <xdr:rowOff>152273</xdr:rowOff>
    </xdr:to>
    <xdr:sp macro="" textlink="">
      <xdr:nvSpPr>
        <xdr:cNvPr id="720" name="楕円 719">
          <a:extLst>
            <a:ext uri="{FF2B5EF4-FFF2-40B4-BE49-F238E27FC236}">
              <a16:creationId xmlns:a16="http://schemas.microsoft.com/office/drawing/2014/main" id="{0E9DFABF-23B3-48A2-BE6A-D0DDD56DDA43}"/>
            </a:ext>
          </a:extLst>
        </xdr:cNvPr>
        <xdr:cNvSpPr/>
      </xdr:nvSpPr>
      <xdr:spPr>
        <a:xfrm>
          <a:off x="19494500" y="1050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96520</xdr:rowOff>
    </xdr:from>
    <xdr:to>
      <xdr:col>107</xdr:col>
      <xdr:colOff>50800</xdr:colOff>
      <xdr:row>61</xdr:row>
      <xdr:rowOff>101473</xdr:rowOff>
    </xdr:to>
    <xdr:cxnSp macro="">
      <xdr:nvCxnSpPr>
        <xdr:cNvPr id="721" name="直線コネクタ 720">
          <a:extLst>
            <a:ext uri="{FF2B5EF4-FFF2-40B4-BE49-F238E27FC236}">
              <a16:creationId xmlns:a16="http://schemas.microsoft.com/office/drawing/2014/main" id="{4A9F9A47-DFD6-4598-B156-7976DB14876A}"/>
            </a:ext>
          </a:extLst>
        </xdr:cNvPr>
        <xdr:cNvCxnSpPr/>
      </xdr:nvCxnSpPr>
      <xdr:spPr>
        <a:xfrm flipV="1">
          <a:off x="19545300" y="1055497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57277</xdr:rowOff>
    </xdr:from>
    <xdr:to>
      <xdr:col>98</xdr:col>
      <xdr:colOff>38100</xdr:colOff>
      <xdr:row>61</xdr:row>
      <xdr:rowOff>158877</xdr:rowOff>
    </xdr:to>
    <xdr:sp macro="" textlink="">
      <xdr:nvSpPr>
        <xdr:cNvPr id="722" name="楕円 721">
          <a:extLst>
            <a:ext uri="{FF2B5EF4-FFF2-40B4-BE49-F238E27FC236}">
              <a16:creationId xmlns:a16="http://schemas.microsoft.com/office/drawing/2014/main" id="{F0E2A67A-C69E-4449-A1FA-F7922E436FFF}"/>
            </a:ext>
          </a:extLst>
        </xdr:cNvPr>
        <xdr:cNvSpPr/>
      </xdr:nvSpPr>
      <xdr:spPr>
        <a:xfrm>
          <a:off x="18605500" y="1051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101473</xdr:rowOff>
    </xdr:from>
    <xdr:to>
      <xdr:col>102</xdr:col>
      <xdr:colOff>114300</xdr:colOff>
      <xdr:row>61</xdr:row>
      <xdr:rowOff>108077</xdr:rowOff>
    </xdr:to>
    <xdr:cxnSp macro="">
      <xdr:nvCxnSpPr>
        <xdr:cNvPr id="723" name="直線コネクタ 722">
          <a:extLst>
            <a:ext uri="{FF2B5EF4-FFF2-40B4-BE49-F238E27FC236}">
              <a16:creationId xmlns:a16="http://schemas.microsoft.com/office/drawing/2014/main" id="{2159ACC4-2A32-4ACB-9CCD-7268B4E94E8A}"/>
            </a:ext>
          </a:extLst>
        </xdr:cNvPr>
        <xdr:cNvCxnSpPr/>
      </xdr:nvCxnSpPr>
      <xdr:spPr>
        <a:xfrm flipV="1">
          <a:off x="18656300" y="10559923"/>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25925</xdr:rowOff>
    </xdr:from>
    <xdr:ext cx="469744" cy="259045"/>
    <xdr:sp macro="" textlink="">
      <xdr:nvSpPr>
        <xdr:cNvPr id="724" name="n_1aveValue【学校施設】&#10;一人当たり面積">
          <a:extLst>
            <a:ext uri="{FF2B5EF4-FFF2-40B4-BE49-F238E27FC236}">
              <a16:creationId xmlns:a16="http://schemas.microsoft.com/office/drawing/2014/main" id="{0A3C7E95-C91D-4323-AE8F-DAF1234B0D63}"/>
            </a:ext>
          </a:extLst>
        </xdr:cNvPr>
        <xdr:cNvSpPr txBox="1"/>
      </xdr:nvSpPr>
      <xdr:spPr>
        <a:xfrm>
          <a:off x="2107572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39514</xdr:rowOff>
    </xdr:from>
    <xdr:ext cx="469744" cy="259045"/>
    <xdr:sp macro="" textlink="">
      <xdr:nvSpPr>
        <xdr:cNvPr id="725" name="n_2aveValue【学校施設】&#10;一人当たり面積">
          <a:extLst>
            <a:ext uri="{FF2B5EF4-FFF2-40B4-BE49-F238E27FC236}">
              <a16:creationId xmlns:a16="http://schemas.microsoft.com/office/drawing/2014/main" id="{E69F78AD-113A-46FA-AC4D-9F35866A8598}"/>
            </a:ext>
          </a:extLst>
        </xdr:cNvPr>
        <xdr:cNvSpPr txBox="1"/>
      </xdr:nvSpPr>
      <xdr:spPr>
        <a:xfrm>
          <a:off x="20199427" y="1066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726" name="n_3aveValue【学校施設】&#10;一人当たり面積">
          <a:extLst>
            <a:ext uri="{FF2B5EF4-FFF2-40B4-BE49-F238E27FC236}">
              <a16:creationId xmlns:a16="http://schemas.microsoft.com/office/drawing/2014/main" id="{D402B049-6BD5-4CA7-96DE-3A3A552FC21B}"/>
            </a:ext>
          </a:extLst>
        </xdr:cNvPr>
        <xdr:cNvSpPr txBox="1"/>
      </xdr:nvSpPr>
      <xdr:spPr>
        <a:xfrm>
          <a:off x="193104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163974</xdr:rowOff>
    </xdr:from>
    <xdr:ext cx="469744" cy="259045"/>
    <xdr:sp macro="" textlink="">
      <xdr:nvSpPr>
        <xdr:cNvPr id="727" name="n_4aveValue【学校施設】&#10;一人当たり面積">
          <a:extLst>
            <a:ext uri="{FF2B5EF4-FFF2-40B4-BE49-F238E27FC236}">
              <a16:creationId xmlns:a16="http://schemas.microsoft.com/office/drawing/2014/main" id="{DCD261AF-A5DE-4FDD-ABD5-301E33451DE9}"/>
            </a:ext>
          </a:extLst>
        </xdr:cNvPr>
        <xdr:cNvSpPr txBox="1"/>
      </xdr:nvSpPr>
      <xdr:spPr>
        <a:xfrm>
          <a:off x="18421427" y="1062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153814</xdr:rowOff>
    </xdr:from>
    <xdr:ext cx="469744" cy="259045"/>
    <xdr:sp macro="" textlink="">
      <xdr:nvSpPr>
        <xdr:cNvPr id="728" name="n_1mainValue【学校施設】&#10;一人当たり面積">
          <a:extLst>
            <a:ext uri="{FF2B5EF4-FFF2-40B4-BE49-F238E27FC236}">
              <a16:creationId xmlns:a16="http://schemas.microsoft.com/office/drawing/2014/main" id="{3E1EE94B-3D7D-45D2-8F6C-5B963F9FAC85}"/>
            </a:ext>
          </a:extLst>
        </xdr:cNvPr>
        <xdr:cNvSpPr txBox="1"/>
      </xdr:nvSpPr>
      <xdr:spPr>
        <a:xfrm>
          <a:off x="21075727" y="1026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163847</xdr:rowOff>
    </xdr:from>
    <xdr:ext cx="469744" cy="259045"/>
    <xdr:sp macro="" textlink="">
      <xdr:nvSpPr>
        <xdr:cNvPr id="729" name="n_2mainValue【学校施設】&#10;一人当たり面積">
          <a:extLst>
            <a:ext uri="{FF2B5EF4-FFF2-40B4-BE49-F238E27FC236}">
              <a16:creationId xmlns:a16="http://schemas.microsoft.com/office/drawing/2014/main" id="{5D4D744D-C397-49F5-A51A-EE5E9AA00FD1}"/>
            </a:ext>
          </a:extLst>
        </xdr:cNvPr>
        <xdr:cNvSpPr txBox="1"/>
      </xdr:nvSpPr>
      <xdr:spPr>
        <a:xfrm>
          <a:off x="20199427" y="1027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168800</xdr:rowOff>
    </xdr:from>
    <xdr:ext cx="469744" cy="259045"/>
    <xdr:sp macro="" textlink="">
      <xdr:nvSpPr>
        <xdr:cNvPr id="730" name="n_3mainValue【学校施設】&#10;一人当たり面積">
          <a:extLst>
            <a:ext uri="{FF2B5EF4-FFF2-40B4-BE49-F238E27FC236}">
              <a16:creationId xmlns:a16="http://schemas.microsoft.com/office/drawing/2014/main" id="{BD6665CD-0639-4EDF-9A3B-6249F1DE3396}"/>
            </a:ext>
          </a:extLst>
        </xdr:cNvPr>
        <xdr:cNvSpPr txBox="1"/>
      </xdr:nvSpPr>
      <xdr:spPr>
        <a:xfrm>
          <a:off x="19310427" y="1028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3954</xdr:rowOff>
    </xdr:from>
    <xdr:ext cx="469744" cy="259045"/>
    <xdr:sp macro="" textlink="">
      <xdr:nvSpPr>
        <xdr:cNvPr id="731" name="n_4mainValue【学校施設】&#10;一人当たり面積">
          <a:extLst>
            <a:ext uri="{FF2B5EF4-FFF2-40B4-BE49-F238E27FC236}">
              <a16:creationId xmlns:a16="http://schemas.microsoft.com/office/drawing/2014/main" id="{91EFFAEE-0D67-470B-89BC-95C5A30EADCE}"/>
            </a:ext>
          </a:extLst>
        </xdr:cNvPr>
        <xdr:cNvSpPr txBox="1"/>
      </xdr:nvSpPr>
      <xdr:spPr>
        <a:xfrm>
          <a:off x="18421427" y="1029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a:extLst>
            <a:ext uri="{FF2B5EF4-FFF2-40B4-BE49-F238E27FC236}">
              <a16:creationId xmlns:a16="http://schemas.microsoft.com/office/drawing/2014/main" id="{39549ACA-61E5-426C-8B5F-80FA36DD6A1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a:extLst>
            <a:ext uri="{FF2B5EF4-FFF2-40B4-BE49-F238E27FC236}">
              <a16:creationId xmlns:a16="http://schemas.microsoft.com/office/drawing/2014/main" id="{67B3655E-4CFC-4669-8576-EC6B4A63E87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a:extLst>
            <a:ext uri="{FF2B5EF4-FFF2-40B4-BE49-F238E27FC236}">
              <a16:creationId xmlns:a16="http://schemas.microsoft.com/office/drawing/2014/main" id="{9FABA12A-6A00-4DD5-9B29-E2F8B6C70F4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a:extLst>
            <a:ext uri="{FF2B5EF4-FFF2-40B4-BE49-F238E27FC236}">
              <a16:creationId xmlns:a16="http://schemas.microsoft.com/office/drawing/2014/main" id="{E27FB61F-0D08-4F1D-BA14-0B460B01A59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a:extLst>
            <a:ext uri="{FF2B5EF4-FFF2-40B4-BE49-F238E27FC236}">
              <a16:creationId xmlns:a16="http://schemas.microsoft.com/office/drawing/2014/main" id="{02966769-6000-4B0E-A354-2B4BD579C72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a:extLst>
            <a:ext uri="{FF2B5EF4-FFF2-40B4-BE49-F238E27FC236}">
              <a16:creationId xmlns:a16="http://schemas.microsoft.com/office/drawing/2014/main" id="{D4F04FBD-8187-4EBD-AA53-F2134BB52E5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a:extLst>
            <a:ext uri="{FF2B5EF4-FFF2-40B4-BE49-F238E27FC236}">
              <a16:creationId xmlns:a16="http://schemas.microsoft.com/office/drawing/2014/main" id="{FB977783-6376-49C2-A76E-B6EE165DD28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a:extLst>
            <a:ext uri="{FF2B5EF4-FFF2-40B4-BE49-F238E27FC236}">
              <a16:creationId xmlns:a16="http://schemas.microsoft.com/office/drawing/2014/main" id="{53D0E3B0-BA44-49D3-B3F5-34B5713D9A9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40" name="正方形/長方形 739">
          <a:extLst>
            <a:ext uri="{FF2B5EF4-FFF2-40B4-BE49-F238E27FC236}">
              <a16:creationId xmlns:a16="http://schemas.microsoft.com/office/drawing/2014/main" id="{9CAC7936-DB63-4F88-BB36-AAE905E93A2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1" name="正方形/長方形 740">
          <a:extLst>
            <a:ext uri="{FF2B5EF4-FFF2-40B4-BE49-F238E27FC236}">
              <a16:creationId xmlns:a16="http://schemas.microsoft.com/office/drawing/2014/main" id="{569EB800-443C-486D-BA56-2940576155B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2" name="正方形/長方形 741">
          <a:extLst>
            <a:ext uri="{FF2B5EF4-FFF2-40B4-BE49-F238E27FC236}">
              <a16:creationId xmlns:a16="http://schemas.microsoft.com/office/drawing/2014/main" id="{E154EC67-3CB6-4A6D-8806-E095EF76935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3" name="正方形/長方形 742">
          <a:extLst>
            <a:ext uri="{FF2B5EF4-FFF2-40B4-BE49-F238E27FC236}">
              <a16:creationId xmlns:a16="http://schemas.microsoft.com/office/drawing/2014/main" id="{6155FE85-8A90-42FA-84BC-64EC9F8F90E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4" name="正方形/長方形 743">
          <a:extLst>
            <a:ext uri="{FF2B5EF4-FFF2-40B4-BE49-F238E27FC236}">
              <a16:creationId xmlns:a16="http://schemas.microsoft.com/office/drawing/2014/main" id="{07A8EDBB-1F89-44EF-A9D2-62062D72786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5" name="正方形/長方形 744">
          <a:extLst>
            <a:ext uri="{FF2B5EF4-FFF2-40B4-BE49-F238E27FC236}">
              <a16:creationId xmlns:a16="http://schemas.microsoft.com/office/drawing/2014/main" id="{6519FD1C-862D-4224-A5BD-6D8E27FE7B8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6" name="正方形/長方形 745">
          <a:extLst>
            <a:ext uri="{FF2B5EF4-FFF2-40B4-BE49-F238E27FC236}">
              <a16:creationId xmlns:a16="http://schemas.microsoft.com/office/drawing/2014/main" id="{E08E08CB-BB70-4263-9093-0D7C5A9D62A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7" name="正方形/長方形 746">
          <a:extLst>
            <a:ext uri="{FF2B5EF4-FFF2-40B4-BE49-F238E27FC236}">
              <a16:creationId xmlns:a16="http://schemas.microsoft.com/office/drawing/2014/main" id="{F422CFFC-B411-4EF4-8F18-53CADFCA534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8" name="正方形/長方形 747">
          <a:extLst>
            <a:ext uri="{FF2B5EF4-FFF2-40B4-BE49-F238E27FC236}">
              <a16:creationId xmlns:a16="http://schemas.microsoft.com/office/drawing/2014/main" id="{DB6E0F8C-4907-4EA8-8E26-BBD62FAE336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9" name="正方形/長方形 748">
          <a:extLst>
            <a:ext uri="{FF2B5EF4-FFF2-40B4-BE49-F238E27FC236}">
              <a16:creationId xmlns:a16="http://schemas.microsoft.com/office/drawing/2014/main" id="{C7EA8D1C-57B8-480E-93DB-D23074EBB34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0" name="正方形/長方形 749">
          <a:extLst>
            <a:ext uri="{FF2B5EF4-FFF2-40B4-BE49-F238E27FC236}">
              <a16:creationId xmlns:a16="http://schemas.microsoft.com/office/drawing/2014/main" id="{7E91AFF5-8AE1-4200-A841-CFAE8A3E29F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1" name="正方形/長方形 750">
          <a:extLst>
            <a:ext uri="{FF2B5EF4-FFF2-40B4-BE49-F238E27FC236}">
              <a16:creationId xmlns:a16="http://schemas.microsoft.com/office/drawing/2014/main" id="{60B1FAB6-A05F-4AA0-8CA0-1BAE8D8D556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2" name="正方形/長方形 751">
          <a:extLst>
            <a:ext uri="{FF2B5EF4-FFF2-40B4-BE49-F238E27FC236}">
              <a16:creationId xmlns:a16="http://schemas.microsoft.com/office/drawing/2014/main" id="{1E9525A1-A4A5-4E57-A02A-B1DC77CD127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3" name="正方形/長方形 752">
          <a:extLst>
            <a:ext uri="{FF2B5EF4-FFF2-40B4-BE49-F238E27FC236}">
              <a16:creationId xmlns:a16="http://schemas.microsoft.com/office/drawing/2014/main" id="{E82E2FA6-B0EA-43D4-B1B3-F3447E203EB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4" name="正方形/長方形 753">
          <a:extLst>
            <a:ext uri="{FF2B5EF4-FFF2-40B4-BE49-F238E27FC236}">
              <a16:creationId xmlns:a16="http://schemas.microsoft.com/office/drawing/2014/main" id="{0735B49B-4B20-4A7C-8CBD-DEAF7962163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正方形/長方形 754">
          <a:extLst>
            <a:ext uri="{FF2B5EF4-FFF2-40B4-BE49-F238E27FC236}">
              <a16:creationId xmlns:a16="http://schemas.microsoft.com/office/drawing/2014/main" id="{8DE249EF-EA38-4811-B5C5-DB40BEF8FF6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6" name="テキスト ボックス 755">
          <a:extLst>
            <a:ext uri="{FF2B5EF4-FFF2-40B4-BE49-F238E27FC236}">
              <a16:creationId xmlns:a16="http://schemas.microsoft.com/office/drawing/2014/main" id="{D6863CE3-4E75-4A13-BEF7-478AC327C1A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7" name="直線コネクタ 756">
          <a:extLst>
            <a:ext uri="{FF2B5EF4-FFF2-40B4-BE49-F238E27FC236}">
              <a16:creationId xmlns:a16="http://schemas.microsoft.com/office/drawing/2014/main" id="{7C0648AE-286A-4E41-9DAE-DD98689361E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8" name="テキスト ボックス 757">
          <a:extLst>
            <a:ext uri="{FF2B5EF4-FFF2-40B4-BE49-F238E27FC236}">
              <a16:creationId xmlns:a16="http://schemas.microsoft.com/office/drawing/2014/main" id="{929FBFA1-8DE4-4A5A-9F42-74D61223012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9" name="直線コネクタ 758">
          <a:extLst>
            <a:ext uri="{FF2B5EF4-FFF2-40B4-BE49-F238E27FC236}">
              <a16:creationId xmlns:a16="http://schemas.microsoft.com/office/drawing/2014/main" id="{AC737BFA-BDBA-4B08-B23B-35EFE821A56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0" name="テキスト ボックス 759">
          <a:extLst>
            <a:ext uri="{FF2B5EF4-FFF2-40B4-BE49-F238E27FC236}">
              <a16:creationId xmlns:a16="http://schemas.microsoft.com/office/drawing/2014/main" id="{8D194EFE-FBC8-4EC1-9CAC-32D259A7A3C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1" name="直線コネクタ 760">
          <a:extLst>
            <a:ext uri="{FF2B5EF4-FFF2-40B4-BE49-F238E27FC236}">
              <a16:creationId xmlns:a16="http://schemas.microsoft.com/office/drawing/2014/main" id="{0EDAC13A-125A-4B77-94F0-2F4F615E0AC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2" name="テキスト ボックス 761">
          <a:extLst>
            <a:ext uri="{FF2B5EF4-FFF2-40B4-BE49-F238E27FC236}">
              <a16:creationId xmlns:a16="http://schemas.microsoft.com/office/drawing/2014/main" id="{3DFC8AA8-70BC-4590-A707-3CBEF7BC585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3" name="直線コネクタ 762">
          <a:extLst>
            <a:ext uri="{FF2B5EF4-FFF2-40B4-BE49-F238E27FC236}">
              <a16:creationId xmlns:a16="http://schemas.microsoft.com/office/drawing/2014/main" id="{A2A736C2-9637-4DA1-B1F2-F025C0555CF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4" name="テキスト ボックス 763">
          <a:extLst>
            <a:ext uri="{FF2B5EF4-FFF2-40B4-BE49-F238E27FC236}">
              <a16:creationId xmlns:a16="http://schemas.microsoft.com/office/drawing/2014/main" id="{D866D83F-7B9E-4EA5-9958-9D6B5B2B500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5" name="直線コネクタ 764">
          <a:extLst>
            <a:ext uri="{FF2B5EF4-FFF2-40B4-BE49-F238E27FC236}">
              <a16:creationId xmlns:a16="http://schemas.microsoft.com/office/drawing/2014/main" id="{3F1DA677-1AD9-4935-AEAA-88D533479C7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6" name="テキスト ボックス 765">
          <a:extLst>
            <a:ext uri="{FF2B5EF4-FFF2-40B4-BE49-F238E27FC236}">
              <a16:creationId xmlns:a16="http://schemas.microsoft.com/office/drawing/2014/main" id="{32FF178A-72D3-489B-8533-47F99A9A4ED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7" name="直線コネクタ 766">
          <a:extLst>
            <a:ext uri="{FF2B5EF4-FFF2-40B4-BE49-F238E27FC236}">
              <a16:creationId xmlns:a16="http://schemas.microsoft.com/office/drawing/2014/main" id="{1C7CFE74-540C-48A1-B096-555BBD51C1E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8" name="テキスト ボックス 767">
          <a:extLst>
            <a:ext uri="{FF2B5EF4-FFF2-40B4-BE49-F238E27FC236}">
              <a16:creationId xmlns:a16="http://schemas.microsoft.com/office/drawing/2014/main" id="{E674A01B-E1BE-4614-87FC-68C451C8B2E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9" name="直線コネクタ 768">
          <a:extLst>
            <a:ext uri="{FF2B5EF4-FFF2-40B4-BE49-F238E27FC236}">
              <a16:creationId xmlns:a16="http://schemas.microsoft.com/office/drawing/2014/main" id="{9DECAFB6-2B4B-4EEF-ADB6-32FA9E2C9AA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0" name="テキスト ボックス 769">
          <a:extLst>
            <a:ext uri="{FF2B5EF4-FFF2-40B4-BE49-F238E27FC236}">
              <a16:creationId xmlns:a16="http://schemas.microsoft.com/office/drawing/2014/main" id="{C751C0BC-E29D-40B5-8456-284CB12F93A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1" name="直線コネクタ 770">
          <a:extLst>
            <a:ext uri="{FF2B5EF4-FFF2-40B4-BE49-F238E27FC236}">
              <a16:creationId xmlns:a16="http://schemas.microsoft.com/office/drawing/2014/main" id="{E4858A35-D350-4093-8E5A-593BAD68E94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2" name="【公民館】&#10;有形固定資産減価償却率グラフ枠">
          <a:extLst>
            <a:ext uri="{FF2B5EF4-FFF2-40B4-BE49-F238E27FC236}">
              <a16:creationId xmlns:a16="http://schemas.microsoft.com/office/drawing/2014/main" id="{E92464D9-EA99-4577-8240-578B552096E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109</xdr:row>
      <xdr:rowOff>35379</xdr:rowOff>
    </xdr:to>
    <xdr:cxnSp macro="">
      <xdr:nvCxnSpPr>
        <xdr:cNvPr id="773" name="直線コネクタ 772">
          <a:extLst>
            <a:ext uri="{FF2B5EF4-FFF2-40B4-BE49-F238E27FC236}">
              <a16:creationId xmlns:a16="http://schemas.microsoft.com/office/drawing/2014/main" id="{3DE917F9-7C63-446B-84C8-1849E9A5646A}"/>
            </a:ext>
          </a:extLst>
        </xdr:cNvPr>
        <xdr:cNvCxnSpPr/>
      </xdr:nvCxnSpPr>
      <xdr:spPr>
        <a:xfrm flipV="1">
          <a:off x="16318864" y="1721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4" name="【公民館】&#10;有形固定資産減価償却率最小値テキスト">
          <a:extLst>
            <a:ext uri="{FF2B5EF4-FFF2-40B4-BE49-F238E27FC236}">
              <a16:creationId xmlns:a16="http://schemas.microsoft.com/office/drawing/2014/main" id="{66B18F3B-6957-4301-BE4C-6792AEE36C0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5" name="直線コネクタ 774">
          <a:extLst>
            <a:ext uri="{FF2B5EF4-FFF2-40B4-BE49-F238E27FC236}">
              <a16:creationId xmlns:a16="http://schemas.microsoft.com/office/drawing/2014/main" id="{75599FAD-8726-4552-8E3F-F17C8AC57E9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776" name="【公民館】&#10;有形固定資産減価償却率最大値テキスト">
          <a:extLst>
            <a:ext uri="{FF2B5EF4-FFF2-40B4-BE49-F238E27FC236}">
              <a16:creationId xmlns:a16="http://schemas.microsoft.com/office/drawing/2014/main" id="{8892F8CE-581D-459B-8880-20826329FE93}"/>
            </a:ext>
          </a:extLst>
        </xdr:cNvPr>
        <xdr:cNvSpPr txBox="1"/>
      </xdr:nvSpPr>
      <xdr:spPr>
        <a:xfrm>
          <a:off x="16357600" y="1699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777" name="直線コネクタ 776">
          <a:extLst>
            <a:ext uri="{FF2B5EF4-FFF2-40B4-BE49-F238E27FC236}">
              <a16:creationId xmlns:a16="http://schemas.microsoft.com/office/drawing/2014/main" id="{0BF51F01-A0DE-4928-B28E-7D23AD619737}"/>
            </a:ext>
          </a:extLst>
        </xdr:cNvPr>
        <xdr:cNvCxnSpPr/>
      </xdr:nvCxnSpPr>
      <xdr:spPr>
        <a:xfrm>
          <a:off x="16230600" y="1721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64606</xdr:rowOff>
    </xdr:from>
    <xdr:ext cx="405111" cy="259045"/>
    <xdr:sp macro="" textlink="">
      <xdr:nvSpPr>
        <xdr:cNvPr id="778" name="【公民館】&#10;有形固定資産減価償却率平均値テキスト">
          <a:extLst>
            <a:ext uri="{FF2B5EF4-FFF2-40B4-BE49-F238E27FC236}">
              <a16:creationId xmlns:a16="http://schemas.microsoft.com/office/drawing/2014/main" id="{DC4E0932-D708-46AB-B84B-64A721BB59E1}"/>
            </a:ext>
          </a:extLst>
        </xdr:cNvPr>
        <xdr:cNvSpPr txBox="1"/>
      </xdr:nvSpPr>
      <xdr:spPr>
        <a:xfrm>
          <a:off x="16357600" y="180668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779" name="フローチャート: 判断 778">
          <a:extLst>
            <a:ext uri="{FF2B5EF4-FFF2-40B4-BE49-F238E27FC236}">
              <a16:creationId xmlns:a16="http://schemas.microsoft.com/office/drawing/2014/main" id="{DD805912-BE52-493C-85D8-06AA135BA7AA}"/>
            </a:ext>
          </a:extLst>
        </xdr:cNvPr>
        <xdr:cNvSpPr/>
      </xdr:nvSpPr>
      <xdr:spPr>
        <a:xfrm>
          <a:off x="16268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146231</xdr:rowOff>
    </xdr:from>
    <xdr:to>
      <xdr:col>81</xdr:col>
      <xdr:colOff>101600</xdr:colOff>
      <xdr:row>106</xdr:row>
      <xdr:rowOff>76381</xdr:rowOff>
    </xdr:to>
    <xdr:sp macro="" textlink="">
      <xdr:nvSpPr>
        <xdr:cNvPr id="780" name="フローチャート: 判断 779">
          <a:extLst>
            <a:ext uri="{FF2B5EF4-FFF2-40B4-BE49-F238E27FC236}">
              <a16:creationId xmlns:a16="http://schemas.microsoft.com/office/drawing/2014/main" id="{43C72606-0FF5-43A7-AB0B-A7B9D82A471A}"/>
            </a:ext>
          </a:extLst>
        </xdr:cNvPr>
        <xdr:cNvSpPr/>
      </xdr:nvSpPr>
      <xdr:spPr>
        <a:xfrm>
          <a:off x="15430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781" name="フローチャート: 判断 780">
          <a:extLst>
            <a:ext uri="{FF2B5EF4-FFF2-40B4-BE49-F238E27FC236}">
              <a16:creationId xmlns:a16="http://schemas.microsoft.com/office/drawing/2014/main" id="{C2BF0024-1039-438E-AEFB-80468413C8A1}"/>
            </a:ext>
          </a:extLst>
        </xdr:cNvPr>
        <xdr:cNvSpPr/>
      </xdr:nvSpPr>
      <xdr:spPr>
        <a:xfrm>
          <a:off x="14541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782" name="フローチャート: 判断 781">
          <a:extLst>
            <a:ext uri="{FF2B5EF4-FFF2-40B4-BE49-F238E27FC236}">
              <a16:creationId xmlns:a16="http://schemas.microsoft.com/office/drawing/2014/main" id="{62EF8C3A-BA28-444D-B1B7-861272ECC37D}"/>
            </a:ext>
          </a:extLst>
        </xdr:cNvPr>
        <xdr:cNvSpPr/>
      </xdr:nvSpPr>
      <xdr:spPr>
        <a:xfrm>
          <a:off x="13652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783" name="フローチャート: 判断 782">
          <a:extLst>
            <a:ext uri="{FF2B5EF4-FFF2-40B4-BE49-F238E27FC236}">
              <a16:creationId xmlns:a16="http://schemas.microsoft.com/office/drawing/2014/main" id="{A8BDBEB5-1D41-44C7-9E11-3FF23EA5A7E0}"/>
            </a:ext>
          </a:extLst>
        </xdr:cNvPr>
        <xdr:cNvSpPr/>
      </xdr:nvSpPr>
      <xdr:spPr>
        <a:xfrm>
          <a:off x="1276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5E876A13-334B-461B-A514-953F42B5BBE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F8BDCF7D-2276-444D-8CE8-0321256A3CA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9CA912C4-A72C-4A53-9B85-DCF8005CB3E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DB303CD1-8F5D-4AE1-9C8E-6525545C027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089A2063-8E61-4580-902C-673C0390CFC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123371</xdr:rowOff>
    </xdr:from>
    <xdr:to>
      <xdr:col>85</xdr:col>
      <xdr:colOff>177800</xdr:colOff>
      <xdr:row>107</xdr:row>
      <xdr:rowOff>53521</xdr:rowOff>
    </xdr:to>
    <xdr:sp macro="" textlink="">
      <xdr:nvSpPr>
        <xdr:cNvPr id="789" name="楕円 788">
          <a:extLst>
            <a:ext uri="{FF2B5EF4-FFF2-40B4-BE49-F238E27FC236}">
              <a16:creationId xmlns:a16="http://schemas.microsoft.com/office/drawing/2014/main" id="{B61A24DA-A11A-4D8D-A962-380F8046C5E1}"/>
            </a:ext>
          </a:extLst>
        </xdr:cNvPr>
        <xdr:cNvSpPr/>
      </xdr:nvSpPr>
      <xdr:spPr>
        <a:xfrm>
          <a:off x="162687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101798</xdr:rowOff>
    </xdr:from>
    <xdr:ext cx="405111" cy="259045"/>
    <xdr:sp macro="" textlink="">
      <xdr:nvSpPr>
        <xdr:cNvPr id="790" name="【公民館】&#10;有形固定資産減価償却率該当値テキスト">
          <a:extLst>
            <a:ext uri="{FF2B5EF4-FFF2-40B4-BE49-F238E27FC236}">
              <a16:creationId xmlns:a16="http://schemas.microsoft.com/office/drawing/2014/main" id="{95B78C28-6035-45D5-89B5-79AACDFEFE3F}"/>
            </a:ext>
          </a:extLst>
        </xdr:cNvPr>
        <xdr:cNvSpPr txBox="1"/>
      </xdr:nvSpPr>
      <xdr:spPr>
        <a:xfrm>
          <a:off x="16357600"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90714</xdr:rowOff>
    </xdr:from>
    <xdr:to>
      <xdr:col>81</xdr:col>
      <xdr:colOff>101600</xdr:colOff>
      <xdr:row>107</xdr:row>
      <xdr:rowOff>20864</xdr:rowOff>
    </xdr:to>
    <xdr:sp macro="" textlink="">
      <xdr:nvSpPr>
        <xdr:cNvPr id="791" name="楕円 790">
          <a:extLst>
            <a:ext uri="{FF2B5EF4-FFF2-40B4-BE49-F238E27FC236}">
              <a16:creationId xmlns:a16="http://schemas.microsoft.com/office/drawing/2014/main" id="{D02240CC-777D-4374-971F-D7FF9C07CB44}"/>
            </a:ext>
          </a:extLst>
        </xdr:cNvPr>
        <xdr:cNvSpPr/>
      </xdr:nvSpPr>
      <xdr:spPr>
        <a:xfrm>
          <a:off x="15430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141514</xdr:rowOff>
    </xdr:from>
    <xdr:to>
      <xdr:col>85</xdr:col>
      <xdr:colOff>127000</xdr:colOff>
      <xdr:row>107</xdr:row>
      <xdr:rowOff>2721</xdr:rowOff>
    </xdr:to>
    <xdr:cxnSp macro="">
      <xdr:nvCxnSpPr>
        <xdr:cNvPr id="792" name="直線コネクタ 791">
          <a:extLst>
            <a:ext uri="{FF2B5EF4-FFF2-40B4-BE49-F238E27FC236}">
              <a16:creationId xmlns:a16="http://schemas.microsoft.com/office/drawing/2014/main" id="{761740BE-212F-4C47-82BA-4325507BA3F4}"/>
            </a:ext>
          </a:extLst>
        </xdr:cNvPr>
        <xdr:cNvCxnSpPr/>
      </xdr:nvCxnSpPr>
      <xdr:spPr>
        <a:xfrm>
          <a:off x="15481300" y="183152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64588</xdr:rowOff>
    </xdr:from>
    <xdr:to>
      <xdr:col>76</xdr:col>
      <xdr:colOff>165100</xdr:colOff>
      <xdr:row>106</xdr:row>
      <xdr:rowOff>166188</xdr:rowOff>
    </xdr:to>
    <xdr:sp macro="" textlink="">
      <xdr:nvSpPr>
        <xdr:cNvPr id="793" name="楕円 792">
          <a:extLst>
            <a:ext uri="{FF2B5EF4-FFF2-40B4-BE49-F238E27FC236}">
              <a16:creationId xmlns:a16="http://schemas.microsoft.com/office/drawing/2014/main" id="{803D869D-5EF4-44FD-848C-03E0AC857B9C}"/>
            </a:ext>
          </a:extLst>
        </xdr:cNvPr>
        <xdr:cNvSpPr/>
      </xdr:nvSpPr>
      <xdr:spPr>
        <a:xfrm>
          <a:off x="14541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115388</xdr:rowOff>
    </xdr:from>
    <xdr:to>
      <xdr:col>81</xdr:col>
      <xdr:colOff>50800</xdr:colOff>
      <xdr:row>106</xdr:row>
      <xdr:rowOff>141514</xdr:rowOff>
    </xdr:to>
    <xdr:cxnSp macro="">
      <xdr:nvCxnSpPr>
        <xdr:cNvPr id="794" name="直線コネクタ 793">
          <a:extLst>
            <a:ext uri="{FF2B5EF4-FFF2-40B4-BE49-F238E27FC236}">
              <a16:creationId xmlns:a16="http://schemas.microsoft.com/office/drawing/2014/main" id="{38911168-FA54-484B-90DF-7E2C6EF1729D}"/>
            </a:ext>
          </a:extLst>
        </xdr:cNvPr>
        <xdr:cNvCxnSpPr/>
      </xdr:nvCxnSpPr>
      <xdr:spPr>
        <a:xfrm>
          <a:off x="14592300" y="1828908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41729</xdr:rowOff>
    </xdr:from>
    <xdr:to>
      <xdr:col>72</xdr:col>
      <xdr:colOff>38100</xdr:colOff>
      <xdr:row>106</xdr:row>
      <xdr:rowOff>143329</xdr:rowOff>
    </xdr:to>
    <xdr:sp macro="" textlink="">
      <xdr:nvSpPr>
        <xdr:cNvPr id="795" name="楕円 794">
          <a:extLst>
            <a:ext uri="{FF2B5EF4-FFF2-40B4-BE49-F238E27FC236}">
              <a16:creationId xmlns:a16="http://schemas.microsoft.com/office/drawing/2014/main" id="{7FB819F2-BE56-4829-B488-89398C10890D}"/>
            </a:ext>
          </a:extLst>
        </xdr:cNvPr>
        <xdr:cNvSpPr/>
      </xdr:nvSpPr>
      <xdr:spPr>
        <a:xfrm>
          <a:off x="13652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92529</xdr:rowOff>
    </xdr:from>
    <xdr:to>
      <xdr:col>76</xdr:col>
      <xdr:colOff>114300</xdr:colOff>
      <xdr:row>106</xdr:row>
      <xdr:rowOff>115388</xdr:rowOff>
    </xdr:to>
    <xdr:cxnSp macro="">
      <xdr:nvCxnSpPr>
        <xdr:cNvPr id="796" name="直線コネクタ 795">
          <a:extLst>
            <a:ext uri="{FF2B5EF4-FFF2-40B4-BE49-F238E27FC236}">
              <a16:creationId xmlns:a16="http://schemas.microsoft.com/office/drawing/2014/main" id="{99428BA4-2F1C-480B-BDD9-D4F9FFB41D81}"/>
            </a:ext>
          </a:extLst>
        </xdr:cNvPr>
        <xdr:cNvCxnSpPr/>
      </xdr:nvCxnSpPr>
      <xdr:spPr>
        <a:xfrm>
          <a:off x="13703300" y="1826622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9071</xdr:rowOff>
    </xdr:from>
    <xdr:to>
      <xdr:col>67</xdr:col>
      <xdr:colOff>101600</xdr:colOff>
      <xdr:row>106</xdr:row>
      <xdr:rowOff>110671</xdr:rowOff>
    </xdr:to>
    <xdr:sp macro="" textlink="">
      <xdr:nvSpPr>
        <xdr:cNvPr id="797" name="楕円 796">
          <a:extLst>
            <a:ext uri="{FF2B5EF4-FFF2-40B4-BE49-F238E27FC236}">
              <a16:creationId xmlns:a16="http://schemas.microsoft.com/office/drawing/2014/main" id="{D85980C2-7300-4FCD-8EE5-5F789592F68B}"/>
            </a:ext>
          </a:extLst>
        </xdr:cNvPr>
        <xdr:cNvSpPr/>
      </xdr:nvSpPr>
      <xdr:spPr>
        <a:xfrm>
          <a:off x="12763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59871</xdr:rowOff>
    </xdr:from>
    <xdr:to>
      <xdr:col>71</xdr:col>
      <xdr:colOff>177800</xdr:colOff>
      <xdr:row>106</xdr:row>
      <xdr:rowOff>92529</xdr:rowOff>
    </xdr:to>
    <xdr:cxnSp macro="">
      <xdr:nvCxnSpPr>
        <xdr:cNvPr id="798" name="直線コネクタ 797">
          <a:extLst>
            <a:ext uri="{FF2B5EF4-FFF2-40B4-BE49-F238E27FC236}">
              <a16:creationId xmlns:a16="http://schemas.microsoft.com/office/drawing/2014/main" id="{6446D1AC-AA8A-4B62-BB46-87B9B4F6D9F4}"/>
            </a:ext>
          </a:extLst>
        </xdr:cNvPr>
        <xdr:cNvCxnSpPr/>
      </xdr:nvCxnSpPr>
      <xdr:spPr>
        <a:xfrm>
          <a:off x="12814300" y="182335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92908</xdr:rowOff>
    </xdr:from>
    <xdr:ext cx="405111" cy="259045"/>
    <xdr:sp macro="" textlink="">
      <xdr:nvSpPr>
        <xdr:cNvPr id="799" name="n_1aveValue【公民館】&#10;有形固定資産減価償却率">
          <a:extLst>
            <a:ext uri="{FF2B5EF4-FFF2-40B4-BE49-F238E27FC236}">
              <a16:creationId xmlns:a16="http://schemas.microsoft.com/office/drawing/2014/main" id="{EF27DCDF-A2DE-4639-820E-1930B958E7E9}"/>
            </a:ext>
          </a:extLst>
        </xdr:cNvPr>
        <xdr:cNvSpPr txBox="1"/>
      </xdr:nvSpPr>
      <xdr:spPr>
        <a:xfrm>
          <a:off x="15266044" y="1792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128832</xdr:rowOff>
    </xdr:from>
    <xdr:ext cx="405111" cy="259045"/>
    <xdr:sp macro="" textlink="">
      <xdr:nvSpPr>
        <xdr:cNvPr id="800" name="n_2aveValue【公民館】&#10;有形固定資産減価償却率">
          <a:extLst>
            <a:ext uri="{FF2B5EF4-FFF2-40B4-BE49-F238E27FC236}">
              <a16:creationId xmlns:a16="http://schemas.microsoft.com/office/drawing/2014/main" id="{85C948AD-8F6E-48F5-A83E-DC2FA628BFE3}"/>
            </a:ext>
          </a:extLst>
        </xdr:cNvPr>
        <xdr:cNvSpPr txBox="1"/>
      </xdr:nvSpPr>
      <xdr:spPr>
        <a:xfrm>
          <a:off x="14389744" y="1795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138628</xdr:rowOff>
    </xdr:from>
    <xdr:ext cx="405111" cy="259045"/>
    <xdr:sp macro="" textlink="">
      <xdr:nvSpPr>
        <xdr:cNvPr id="801" name="n_3aveValue【公民館】&#10;有形固定資産減価償却率">
          <a:extLst>
            <a:ext uri="{FF2B5EF4-FFF2-40B4-BE49-F238E27FC236}">
              <a16:creationId xmlns:a16="http://schemas.microsoft.com/office/drawing/2014/main" id="{C43CB27D-7C0E-4247-808C-4043C07B5722}"/>
            </a:ext>
          </a:extLst>
        </xdr:cNvPr>
        <xdr:cNvSpPr txBox="1"/>
      </xdr:nvSpPr>
      <xdr:spPr>
        <a:xfrm>
          <a:off x="13500744" y="17969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37391</xdr:rowOff>
    </xdr:from>
    <xdr:ext cx="405111" cy="259045"/>
    <xdr:sp macro="" textlink="">
      <xdr:nvSpPr>
        <xdr:cNvPr id="802" name="n_4aveValue【公民館】&#10;有形固定資産減価償却率">
          <a:extLst>
            <a:ext uri="{FF2B5EF4-FFF2-40B4-BE49-F238E27FC236}">
              <a16:creationId xmlns:a16="http://schemas.microsoft.com/office/drawing/2014/main" id="{1838509A-DB7D-4E70-AA7C-9FC46639BA86}"/>
            </a:ext>
          </a:extLst>
        </xdr:cNvPr>
        <xdr:cNvSpPr txBox="1"/>
      </xdr:nvSpPr>
      <xdr:spPr>
        <a:xfrm>
          <a:off x="126117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11991</xdr:rowOff>
    </xdr:from>
    <xdr:ext cx="405111" cy="259045"/>
    <xdr:sp macro="" textlink="">
      <xdr:nvSpPr>
        <xdr:cNvPr id="803" name="n_1mainValue【公民館】&#10;有形固定資産減価償却率">
          <a:extLst>
            <a:ext uri="{FF2B5EF4-FFF2-40B4-BE49-F238E27FC236}">
              <a16:creationId xmlns:a16="http://schemas.microsoft.com/office/drawing/2014/main" id="{5BD0F972-ACDF-4B42-A2AD-7F74CAEE4877}"/>
            </a:ext>
          </a:extLst>
        </xdr:cNvPr>
        <xdr:cNvSpPr txBox="1"/>
      </xdr:nvSpPr>
      <xdr:spPr>
        <a:xfrm>
          <a:off x="152660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157315</xdr:rowOff>
    </xdr:from>
    <xdr:ext cx="405111" cy="259045"/>
    <xdr:sp macro="" textlink="">
      <xdr:nvSpPr>
        <xdr:cNvPr id="804" name="n_2mainValue【公民館】&#10;有形固定資産減価償却率">
          <a:extLst>
            <a:ext uri="{FF2B5EF4-FFF2-40B4-BE49-F238E27FC236}">
              <a16:creationId xmlns:a16="http://schemas.microsoft.com/office/drawing/2014/main" id="{D8B5078E-3F43-480F-B274-F9292D55A777}"/>
            </a:ext>
          </a:extLst>
        </xdr:cNvPr>
        <xdr:cNvSpPr txBox="1"/>
      </xdr:nvSpPr>
      <xdr:spPr>
        <a:xfrm>
          <a:off x="143897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134456</xdr:rowOff>
    </xdr:from>
    <xdr:ext cx="405111" cy="259045"/>
    <xdr:sp macro="" textlink="">
      <xdr:nvSpPr>
        <xdr:cNvPr id="805" name="n_3mainValue【公民館】&#10;有形固定資産減価償却率">
          <a:extLst>
            <a:ext uri="{FF2B5EF4-FFF2-40B4-BE49-F238E27FC236}">
              <a16:creationId xmlns:a16="http://schemas.microsoft.com/office/drawing/2014/main" id="{3EF7C093-38C3-47C3-8CD9-D8151D897605}"/>
            </a:ext>
          </a:extLst>
        </xdr:cNvPr>
        <xdr:cNvSpPr txBox="1"/>
      </xdr:nvSpPr>
      <xdr:spPr>
        <a:xfrm>
          <a:off x="135007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101798</xdr:rowOff>
    </xdr:from>
    <xdr:ext cx="405111" cy="259045"/>
    <xdr:sp macro="" textlink="">
      <xdr:nvSpPr>
        <xdr:cNvPr id="806" name="n_4mainValue【公民館】&#10;有形固定資産減価償却率">
          <a:extLst>
            <a:ext uri="{FF2B5EF4-FFF2-40B4-BE49-F238E27FC236}">
              <a16:creationId xmlns:a16="http://schemas.microsoft.com/office/drawing/2014/main" id="{8B31748D-1D02-41C8-B320-F1A3F202654E}"/>
            </a:ext>
          </a:extLst>
        </xdr:cNvPr>
        <xdr:cNvSpPr txBox="1"/>
      </xdr:nvSpPr>
      <xdr:spPr>
        <a:xfrm>
          <a:off x="12611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7" name="正方形/長方形 806">
          <a:extLst>
            <a:ext uri="{FF2B5EF4-FFF2-40B4-BE49-F238E27FC236}">
              <a16:creationId xmlns:a16="http://schemas.microsoft.com/office/drawing/2014/main" id="{68601766-D5A2-4D46-8A9E-8F5CF7364C8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8" name="正方形/長方形 807">
          <a:extLst>
            <a:ext uri="{FF2B5EF4-FFF2-40B4-BE49-F238E27FC236}">
              <a16:creationId xmlns:a16="http://schemas.microsoft.com/office/drawing/2014/main" id="{0FB09590-89CE-4E40-9027-8DE2135C533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9" name="正方形/長方形 808">
          <a:extLst>
            <a:ext uri="{FF2B5EF4-FFF2-40B4-BE49-F238E27FC236}">
              <a16:creationId xmlns:a16="http://schemas.microsoft.com/office/drawing/2014/main" id="{AE9BDE0B-D468-4E77-AAEB-F6E11733CC7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0" name="正方形/長方形 809">
          <a:extLst>
            <a:ext uri="{FF2B5EF4-FFF2-40B4-BE49-F238E27FC236}">
              <a16:creationId xmlns:a16="http://schemas.microsoft.com/office/drawing/2014/main" id="{838DA8F7-7CBA-44A8-A46A-966A6FE4D4A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1" name="正方形/長方形 810">
          <a:extLst>
            <a:ext uri="{FF2B5EF4-FFF2-40B4-BE49-F238E27FC236}">
              <a16:creationId xmlns:a16="http://schemas.microsoft.com/office/drawing/2014/main" id="{8688E1D4-91DD-4E2E-9B46-DF78DB33F49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2" name="正方形/長方形 811">
          <a:extLst>
            <a:ext uri="{FF2B5EF4-FFF2-40B4-BE49-F238E27FC236}">
              <a16:creationId xmlns:a16="http://schemas.microsoft.com/office/drawing/2014/main" id="{0BEA79CC-026C-4B11-A823-671AC6F6085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3" name="正方形/長方形 812">
          <a:extLst>
            <a:ext uri="{FF2B5EF4-FFF2-40B4-BE49-F238E27FC236}">
              <a16:creationId xmlns:a16="http://schemas.microsoft.com/office/drawing/2014/main" id="{3D1A42A8-5A6D-414A-8061-2DAF13C28D3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4" name="正方形/長方形 813">
          <a:extLst>
            <a:ext uri="{FF2B5EF4-FFF2-40B4-BE49-F238E27FC236}">
              <a16:creationId xmlns:a16="http://schemas.microsoft.com/office/drawing/2014/main" id="{48C9105D-4474-4F44-A868-455A5F4F014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5" name="テキスト ボックス 814">
          <a:extLst>
            <a:ext uri="{FF2B5EF4-FFF2-40B4-BE49-F238E27FC236}">
              <a16:creationId xmlns:a16="http://schemas.microsoft.com/office/drawing/2014/main" id="{99A32811-3888-4C56-82EE-05930D7BCDA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6" name="直線コネクタ 815">
          <a:extLst>
            <a:ext uri="{FF2B5EF4-FFF2-40B4-BE49-F238E27FC236}">
              <a16:creationId xmlns:a16="http://schemas.microsoft.com/office/drawing/2014/main" id="{5E94952A-E07D-432B-98B2-417EA0401C9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7" name="直線コネクタ 816">
          <a:extLst>
            <a:ext uri="{FF2B5EF4-FFF2-40B4-BE49-F238E27FC236}">
              <a16:creationId xmlns:a16="http://schemas.microsoft.com/office/drawing/2014/main" id="{D3BD9CC8-A1E2-414F-B3E5-DB9E68BCEC8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8" name="テキスト ボックス 817">
          <a:extLst>
            <a:ext uri="{FF2B5EF4-FFF2-40B4-BE49-F238E27FC236}">
              <a16:creationId xmlns:a16="http://schemas.microsoft.com/office/drawing/2014/main" id="{C5A066AD-467D-4F05-85A4-31E529C237C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9" name="直線コネクタ 818">
          <a:extLst>
            <a:ext uri="{FF2B5EF4-FFF2-40B4-BE49-F238E27FC236}">
              <a16:creationId xmlns:a16="http://schemas.microsoft.com/office/drawing/2014/main" id="{C0FF4003-8F9B-46B7-8B2A-617D6271D48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0" name="テキスト ボックス 819">
          <a:extLst>
            <a:ext uri="{FF2B5EF4-FFF2-40B4-BE49-F238E27FC236}">
              <a16:creationId xmlns:a16="http://schemas.microsoft.com/office/drawing/2014/main" id="{C6A61F39-5FAF-4B10-AFD9-FACFF138848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1" name="直線コネクタ 820">
          <a:extLst>
            <a:ext uri="{FF2B5EF4-FFF2-40B4-BE49-F238E27FC236}">
              <a16:creationId xmlns:a16="http://schemas.microsoft.com/office/drawing/2014/main" id="{74E6D9A1-3877-40FE-B80A-C6B8E350026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2" name="テキスト ボックス 821">
          <a:extLst>
            <a:ext uri="{FF2B5EF4-FFF2-40B4-BE49-F238E27FC236}">
              <a16:creationId xmlns:a16="http://schemas.microsoft.com/office/drawing/2014/main" id="{F48EA82B-9E1C-4877-AA31-A03CCB3D982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3" name="直線コネクタ 822">
          <a:extLst>
            <a:ext uri="{FF2B5EF4-FFF2-40B4-BE49-F238E27FC236}">
              <a16:creationId xmlns:a16="http://schemas.microsoft.com/office/drawing/2014/main" id="{CB2C938F-983F-4009-916B-7E162133C6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4" name="テキスト ボックス 823">
          <a:extLst>
            <a:ext uri="{FF2B5EF4-FFF2-40B4-BE49-F238E27FC236}">
              <a16:creationId xmlns:a16="http://schemas.microsoft.com/office/drawing/2014/main" id="{87F9258A-5B37-49EB-9C49-DE01FC6AE35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5" name="直線コネクタ 824">
          <a:extLst>
            <a:ext uri="{FF2B5EF4-FFF2-40B4-BE49-F238E27FC236}">
              <a16:creationId xmlns:a16="http://schemas.microsoft.com/office/drawing/2014/main" id="{C25A1A86-264D-444A-85AC-AEE6B61C2FF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6" name="テキスト ボックス 825">
          <a:extLst>
            <a:ext uri="{FF2B5EF4-FFF2-40B4-BE49-F238E27FC236}">
              <a16:creationId xmlns:a16="http://schemas.microsoft.com/office/drawing/2014/main" id="{755D49F3-46D0-40DE-BEF7-7B9DE28055C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a:extLst>
            <a:ext uri="{FF2B5EF4-FFF2-40B4-BE49-F238E27FC236}">
              <a16:creationId xmlns:a16="http://schemas.microsoft.com/office/drawing/2014/main" id="{BB0013E6-E538-4D64-B3A5-EB0C1296684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8" name="テキスト ボックス 827">
          <a:extLst>
            <a:ext uri="{FF2B5EF4-FFF2-40B4-BE49-F238E27FC236}">
              <a16:creationId xmlns:a16="http://schemas.microsoft.com/office/drawing/2014/main" id="{89E246FF-3521-4A0F-AE49-3DA9166D5C0D}"/>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公民館】&#10;一人当たり面積グラフ枠">
          <a:extLst>
            <a:ext uri="{FF2B5EF4-FFF2-40B4-BE49-F238E27FC236}">
              <a16:creationId xmlns:a16="http://schemas.microsoft.com/office/drawing/2014/main" id="{D19E907A-8A75-4035-B5ED-7F479472A53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71819</xdr:rowOff>
    </xdr:from>
    <xdr:to>
      <xdr:col>116</xdr:col>
      <xdr:colOff>62864</xdr:colOff>
      <xdr:row>108</xdr:row>
      <xdr:rowOff>127825</xdr:rowOff>
    </xdr:to>
    <xdr:cxnSp macro="">
      <xdr:nvCxnSpPr>
        <xdr:cNvPr id="830" name="直線コネクタ 829">
          <a:extLst>
            <a:ext uri="{FF2B5EF4-FFF2-40B4-BE49-F238E27FC236}">
              <a16:creationId xmlns:a16="http://schemas.microsoft.com/office/drawing/2014/main" id="{61363D60-F32A-4DA1-801D-C15D3C5F8B59}"/>
            </a:ext>
          </a:extLst>
        </xdr:cNvPr>
        <xdr:cNvCxnSpPr/>
      </xdr:nvCxnSpPr>
      <xdr:spPr>
        <a:xfrm flipV="1">
          <a:off x="22160864" y="17216819"/>
          <a:ext cx="0" cy="1427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131652</xdr:rowOff>
    </xdr:from>
    <xdr:ext cx="469744" cy="259045"/>
    <xdr:sp macro="" textlink="">
      <xdr:nvSpPr>
        <xdr:cNvPr id="831" name="【公民館】&#10;一人当たり面積最小値テキスト">
          <a:extLst>
            <a:ext uri="{FF2B5EF4-FFF2-40B4-BE49-F238E27FC236}">
              <a16:creationId xmlns:a16="http://schemas.microsoft.com/office/drawing/2014/main" id="{5510EC27-F7A3-47F3-B051-A8D26E30D021}"/>
            </a:ext>
          </a:extLst>
        </xdr:cNvPr>
        <xdr:cNvSpPr txBox="1"/>
      </xdr:nvSpPr>
      <xdr:spPr>
        <a:xfrm>
          <a:off x="22199600" y="1864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127825</xdr:rowOff>
    </xdr:from>
    <xdr:to>
      <xdr:col>116</xdr:col>
      <xdr:colOff>152400</xdr:colOff>
      <xdr:row>108</xdr:row>
      <xdr:rowOff>127825</xdr:rowOff>
    </xdr:to>
    <xdr:cxnSp macro="">
      <xdr:nvCxnSpPr>
        <xdr:cNvPr id="832" name="直線コネクタ 831">
          <a:extLst>
            <a:ext uri="{FF2B5EF4-FFF2-40B4-BE49-F238E27FC236}">
              <a16:creationId xmlns:a16="http://schemas.microsoft.com/office/drawing/2014/main" id="{9A882ADD-C817-47B0-AD49-60AA33DEA396}"/>
            </a:ext>
          </a:extLst>
        </xdr:cNvPr>
        <xdr:cNvCxnSpPr/>
      </xdr:nvCxnSpPr>
      <xdr:spPr>
        <a:xfrm>
          <a:off x="22072600" y="1864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18496</xdr:rowOff>
    </xdr:from>
    <xdr:ext cx="469744" cy="259045"/>
    <xdr:sp macro="" textlink="">
      <xdr:nvSpPr>
        <xdr:cNvPr id="833" name="【公民館】&#10;一人当たり面積最大値テキスト">
          <a:extLst>
            <a:ext uri="{FF2B5EF4-FFF2-40B4-BE49-F238E27FC236}">
              <a16:creationId xmlns:a16="http://schemas.microsoft.com/office/drawing/2014/main" id="{B4FFB7CD-1982-4E4B-B48E-C99CB49136AC}"/>
            </a:ext>
          </a:extLst>
        </xdr:cNvPr>
        <xdr:cNvSpPr txBox="1"/>
      </xdr:nvSpPr>
      <xdr:spPr>
        <a:xfrm>
          <a:off x="22199600" y="169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71819</xdr:rowOff>
    </xdr:from>
    <xdr:to>
      <xdr:col>116</xdr:col>
      <xdr:colOff>152400</xdr:colOff>
      <xdr:row>100</xdr:row>
      <xdr:rowOff>71819</xdr:rowOff>
    </xdr:to>
    <xdr:cxnSp macro="">
      <xdr:nvCxnSpPr>
        <xdr:cNvPr id="834" name="直線コネクタ 833">
          <a:extLst>
            <a:ext uri="{FF2B5EF4-FFF2-40B4-BE49-F238E27FC236}">
              <a16:creationId xmlns:a16="http://schemas.microsoft.com/office/drawing/2014/main" id="{4293109D-C8CE-42E1-988F-827921201B75}"/>
            </a:ext>
          </a:extLst>
        </xdr:cNvPr>
        <xdr:cNvCxnSpPr/>
      </xdr:nvCxnSpPr>
      <xdr:spPr>
        <a:xfrm>
          <a:off x="22072600" y="1721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101807</xdr:rowOff>
    </xdr:from>
    <xdr:ext cx="469744" cy="259045"/>
    <xdr:sp macro="" textlink="">
      <xdr:nvSpPr>
        <xdr:cNvPr id="835" name="【公民館】&#10;一人当たり面積平均値テキスト">
          <a:extLst>
            <a:ext uri="{FF2B5EF4-FFF2-40B4-BE49-F238E27FC236}">
              <a16:creationId xmlns:a16="http://schemas.microsoft.com/office/drawing/2014/main" id="{CFDEBD7A-9E5B-47F4-A7D8-3998B524A156}"/>
            </a:ext>
          </a:extLst>
        </xdr:cNvPr>
        <xdr:cNvSpPr txBox="1"/>
      </xdr:nvSpPr>
      <xdr:spPr>
        <a:xfrm>
          <a:off x="22199600" y="18275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78930</xdr:rowOff>
    </xdr:from>
    <xdr:to>
      <xdr:col>116</xdr:col>
      <xdr:colOff>114300</xdr:colOff>
      <xdr:row>108</xdr:row>
      <xdr:rowOff>9080</xdr:rowOff>
    </xdr:to>
    <xdr:sp macro="" textlink="">
      <xdr:nvSpPr>
        <xdr:cNvPr id="836" name="フローチャート: 判断 835">
          <a:extLst>
            <a:ext uri="{FF2B5EF4-FFF2-40B4-BE49-F238E27FC236}">
              <a16:creationId xmlns:a16="http://schemas.microsoft.com/office/drawing/2014/main" id="{EE6E9569-0088-4BF4-8C56-5FB183D15D2D}"/>
            </a:ext>
          </a:extLst>
        </xdr:cNvPr>
        <xdr:cNvSpPr/>
      </xdr:nvSpPr>
      <xdr:spPr>
        <a:xfrm>
          <a:off x="22110700" y="1842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108268</xdr:rowOff>
    </xdr:from>
    <xdr:to>
      <xdr:col>112</xdr:col>
      <xdr:colOff>38100</xdr:colOff>
      <xdr:row>108</xdr:row>
      <xdr:rowOff>38418</xdr:rowOff>
    </xdr:to>
    <xdr:sp macro="" textlink="">
      <xdr:nvSpPr>
        <xdr:cNvPr id="837" name="フローチャート: 判断 836">
          <a:extLst>
            <a:ext uri="{FF2B5EF4-FFF2-40B4-BE49-F238E27FC236}">
              <a16:creationId xmlns:a16="http://schemas.microsoft.com/office/drawing/2014/main" id="{EEE1CB42-D925-449D-82B6-50008DD47BA6}"/>
            </a:ext>
          </a:extLst>
        </xdr:cNvPr>
        <xdr:cNvSpPr/>
      </xdr:nvSpPr>
      <xdr:spPr>
        <a:xfrm>
          <a:off x="21272500" y="1845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109220</xdr:rowOff>
    </xdr:from>
    <xdr:to>
      <xdr:col>107</xdr:col>
      <xdr:colOff>101600</xdr:colOff>
      <xdr:row>108</xdr:row>
      <xdr:rowOff>39370</xdr:rowOff>
    </xdr:to>
    <xdr:sp macro="" textlink="">
      <xdr:nvSpPr>
        <xdr:cNvPr id="838" name="フローチャート: 判断 837">
          <a:extLst>
            <a:ext uri="{FF2B5EF4-FFF2-40B4-BE49-F238E27FC236}">
              <a16:creationId xmlns:a16="http://schemas.microsoft.com/office/drawing/2014/main" id="{8B1B9A94-DD23-48C3-BFBE-C81B9EF8D856}"/>
            </a:ext>
          </a:extLst>
        </xdr:cNvPr>
        <xdr:cNvSpPr/>
      </xdr:nvSpPr>
      <xdr:spPr>
        <a:xfrm>
          <a:off x="20383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839" name="フローチャート: 判断 838">
          <a:extLst>
            <a:ext uri="{FF2B5EF4-FFF2-40B4-BE49-F238E27FC236}">
              <a16:creationId xmlns:a16="http://schemas.microsoft.com/office/drawing/2014/main" id="{9AE70B7F-E8EF-4236-92A9-14894F9915CD}"/>
            </a:ext>
          </a:extLst>
        </xdr:cNvPr>
        <xdr:cNvSpPr/>
      </xdr:nvSpPr>
      <xdr:spPr>
        <a:xfrm>
          <a:off x="19494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840" name="フローチャート: 判断 839">
          <a:extLst>
            <a:ext uri="{FF2B5EF4-FFF2-40B4-BE49-F238E27FC236}">
              <a16:creationId xmlns:a16="http://schemas.microsoft.com/office/drawing/2014/main" id="{F2D00647-6432-4B6B-8614-CEB705CCCFA2}"/>
            </a:ext>
          </a:extLst>
        </xdr:cNvPr>
        <xdr:cNvSpPr/>
      </xdr:nvSpPr>
      <xdr:spPr>
        <a:xfrm>
          <a:off x="18605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DE46C513-6FB6-4C27-82E9-37C62D42183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6C890456-79D0-4B7D-87E1-F3C98CC9305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C0777C1F-C278-4578-89AE-6D097D87A4D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7C9017A1-0C4B-49EB-8041-6BF10C79CE7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B3EF37A4-C6CD-4EAD-85A5-E0B603B3C41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22733</xdr:rowOff>
    </xdr:from>
    <xdr:to>
      <xdr:col>116</xdr:col>
      <xdr:colOff>114300</xdr:colOff>
      <xdr:row>108</xdr:row>
      <xdr:rowOff>124333</xdr:rowOff>
    </xdr:to>
    <xdr:sp macro="" textlink="">
      <xdr:nvSpPr>
        <xdr:cNvPr id="846" name="楕円 845">
          <a:extLst>
            <a:ext uri="{FF2B5EF4-FFF2-40B4-BE49-F238E27FC236}">
              <a16:creationId xmlns:a16="http://schemas.microsoft.com/office/drawing/2014/main" id="{1B2A2724-3290-4CE8-851A-AC9D0BDFC9A5}"/>
            </a:ext>
          </a:extLst>
        </xdr:cNvPr>
        <xdr:cNvSpPr/>
      </xdr:nvSpPr>
      <xdr:spPr>
        <a:xfrm>
          <a:off x="22110700" y="1853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109110</xdr:rowOff>
    </xdr:from>
    <xdr:ext cx="469744" cy="259045"/>
    <xdr:sp macro="" textlink="">
      <xdr:nvSpPr>
        <xdr:cNvPr id="847" name="【公民館】&#10;一人当たり面積該当値テキスト">
          <a:extLst>
            <a:ext uri="{FF2B5EF4-FFF2-40B4-BE49-F238E27FC236}">
              <a16:creationId xmlns:a16="http://schemas.microsoft.com/office/drawing/2014/main" id="{21074529-7F91-42B7-BF74-56BCBC8FA1FC}"/>
            </a:ext>
          </a:extLst>
        </xdr:cNvPr>
        <xdr:cNvSpPr txBox="1"/>
      </xdr:nvSpPr>
      <xdr:spPr>
        <a:xfrm>
          <a:off x="22199600" y="1845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22924</xdr:rowOff>
    </xdr:from>
    <xdr:to>
      <xdr:col>112</xdr:col>
      <xdr:colOff>38100</xdr:colOff>
      <xdr:row>108</xdr:row>
      <xdr:rowOff>124524</xdr:rowOff>
    </xdr:to>
    <xdr:sp macro="" textlink="">
      <xdr:nvSpPr>
        <xdr:cNvPr id="848" name="楕円 847">
          <a:extLst>
            <a:ext uri="{FF2B5EF4-FFF2-40B4-BE49-F238E27FC236}">
              <a16:creationId xmlns:a16="http://schemas.microsoft.com/office/drawing/2014/main" id="{2E28F22E-FD83-41F8-9F33-5558664582A8}"/>
            </a:ext>
          </a:extLst>
        </xdr:cNvPr>
        <xdr:cNvSpPr/>
      </xdr:nvSpPr>
      <xdr:spPr>
        <a:xfrm>
          <a:off x="21272500" y="1853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73533</xdr:rowOff>
    </xdr:from>
    <xdr:to>
      <xdr:col>116</xdr:col>
      <xdr:colOff>63500</xdr:colOff>
      <xdr:row>108</xdr:row>
      <xdr:rowOff>73724</xdr:rowOff>
    </xdr:to>
    <xdr:cxnSp macro="">
      <xdr:nvCxnSpPr>
        <xdr:cNvPr id="849" name="直線コネクタ 848">
          <a:extLst>
            <a:ext uri="{FF2B5EF4-FFF2-40B4-BE49-F238E27FC236}">
              <a16:creationId xmlns:a16="http://schemas.microsoft.com/office/drawing/2014/main" id="{C527319F-A1D4-4CE7-A4AC-E92B7A8DEC29}"/>
            </a:ext>
          </a:extLst>
        </xdr:cNvPr>
        <xdr:cNvCxnSpPr/>
      </xdr:nvCxnSpPr>
      <xdr:spPr>
        <a:xfrm flipV="1">
          <a:off x="21323300" y="18590133"/>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24448</xdr:rowOff>
    </xdr:from>
    <xdr:to>
      <xdr:col>107</xdr:col>
      <xdr:colOff>101600</xdr:colOff>
      <xdr:row>108</xdr:row>
      <xdr:rowOff>126048</xdr:rowOff>
    </xdr:to>
    <xdr:sp macro="" textlink="">
      <xdr:nvSpPr>
        <xdr:cNvPr id="850" name="楕円 849">
          <a:extLst>
            <a:ext uri="{FF2B5EF4-FFF2-40B4-BE49-F238E27FC236}">
              <a16:creationId xmlns:a16="http://schemas.microsoft.com/office/drawing/2014/main" id="{840433AF-92C6-4CDB-95A4-532B3937A78D}"/>
            </a:ext>
          </a:extLst>
        </xdr:cNvPr>
        <xdr:cNvSpPr/>
      </xdr:nvSpPr>
      <xdr:spPr>
        <a:xfrm>
          <a:off x="20383500" y="1854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73724</xdr:rowOff>
    </xdr:from>
    <xdr:to>
      <xdr:col>111</xdr:col>
      <xdr:colOff>177800</xdr:colOff>
      <xdr:row>108</xdr:row>
      <xdr:rowOff>75248</xdr:rowOff>
    </xdr:to>
    <xdr:cxnSp macro="">
      <xdr:nvCxnSpPr>
        <xdr:cNvPr id="851" name="直線コネクタ 850">
          <a:extLst>
            <a:ext uri="{FF2B5EF4-FFF2-40B4-BE49-F238E27FC236}">
              <a16:creationId xmlns:a16="http://schemas.microsoft.com/office/drawing/2014/main" id="{37D5C31A-70E1-4127-8106-9CDA299A82B7}"/>
            </a:ext>
          </a:extLst>
        </xdr:cNvPr>
        <xdr:cNvCxnSpPr/>
      </xdr:nvCxnSpPr>
      <xdr:spPr>
        <a:xfrm flipV="1">
          <a:off x="20434300" y="1859032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25209</xdr:rowOff>
    </xdr:from>
    <xdr:to>
      <xdr:col>102</xdr:col>
      <xdr:colOff>165100</xdr:colOff>
      <xdr:row>108</xdr:row>
      <xdr:rowOff>126809</xdr:rowOff>
    </xdr:to>
    <xdr:sp macro="" textlink="">
      <xdr:nvSpPr>
        <xdr:cNvPr id="852" name="楕円 851">
          <a:extLst>
            <a:ext uri="{FF2B5EF4-FFF2-40B4-BE49-F238E27FC236}">
              <a16:creationId xmlns:a16="http://schemas.microsoft.com/office/drawing/2014/main" id="{37E75906-DE27-462D-9FD7-64FE8BC31C30}"/>
            </a:ext>
          </a:extLst>
        </xdr:cNvPr>
        <xdr:cNvSpPr/>
      </xdr:nvSpPr>
      <xdr:spPr>
        <a:xfrm>
          <a:off x="19494500" y="1854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75248</xdr:rowOff>
    </xdr:from>
    <xdr:to>
      <xdr:col>107</xdr:col>
      <xdr:colOff>50800</xdr:colOff>
      <xdr:row>108</xdr:row>
      <xdr:rowOff>76009</xdr:rowOff>
    </xdr:to>
    <xdr:cxnSp macro="">
      <xdr:nvCxnSpPr>
        <xdr:cNvPr id="853" name="直線コネクタ 852">
          <a:extLst>
            <a:ext uri="{FF2B5EF4-FFF2-40B4-BE49-F238E27FC236}">
              <a16:creationId xmlns:a16="http://schemas.microsoft.com/office/drawing/2014/main" id="{11B8EB74-610E-43AA-BF98-A0F353DAC135}"/>
            </a:ext>
          </a:extLst>
        </xdr:cNvPr>
        <xdr:cNvCxnSpPr/>
      </xdr:nvCxnSpPr>
      <xdr:spPr>
        <a:xfrm flipV="1">
          <a:off x="19545300" y="18591848"/>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26352</xdr:rowOff>
    </xdr:from>
    <xdr:to>
      <xdr:col>98</xdr:col>
      <xdr:colOff>38100</xdr:colOff>
      <xdr:row>108</xdr:row>
      <xdr:rowOff>127952</xdr:rowOff>
    </xdr:to>
    <xdr:sp macro="" textlink="">
      <xdr:nvSpPr>
        <xdr:cNvPr id="854" name="楕円 853">
          <a:extLst>
            <a:ext uri="{FF2B5EF4-FFF2-40B4-BE49-F238E27FC236}">
              <a16:creationId xmlns:a16="http://schemas.microsoft.com/office/drawing/2014/main" id="{ECBB312A-3E79-487E-A746-4F2985685642}"/>
            </a:ext>
          </a:extLst>
        </xdr:cNvPr>
        <xdr:cNvSpPr/>
      </xdr:nvSpPr>
      <xdr:spPr>
        <a:xfrm>
          <a:off x="18605500" y="1854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76009</xdr:rowOff>
    </xdr:from>
    <xdr:to>
      <xdr:col>102</xdr:col>
      <xdr:colOff>114300</xdr:colOff>
      <xdr:row>108</xdr:row>
      <xdr:rowOff>77152</xdr:rowOff>
    </xdr:to>
    <xdr:cxnSp macro="">
      <xdr:nvCxnSpPr>
        <xdr:cNvPr id="855" name="直線コネクタ 854">
          <a:extLst>
            <a:ext uri="{FF2B5EF4-FFF2-40B4-BE49-F238E27FC236}">
              <a16:creationId xmlns:a16="http://schemas.microsoft.com/office/drawing/2014/main" id="{6953EC38-BE2D-46A2-8620-8422434C3C69}"/>
            </a:ext>
          </a:extLst>
        </xdr:cNvPr>
        <xdr:cNvCxnSpPr/>
      </xdr:nvCxnSpPr>
      <xdr:spPr>
        <a:xfrm flipV="1">
          <a:off x="18656300" y="1859260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54945</xdr:rowOff>
    </xdr:from>
    <xdr:ext cx="469744" cy="259045"/>
    <xdr:sp macro="" textlink="">
      <xdr:nvSpPr>
        <xdr:cNvPr id="856" name="n_1aveValue【公民館】&#10;一人当たり面積">
          <a:extLst>
            <a:ext uri="{FF2B5EF4-FFF2-40B4-BE49-F238E27FC236}">
              <a16:creationId xmlns:a16="http://schemas.microsoft.com/office/drawing/2014/main" id="{D8FF4944-53C1-41C8-B8C4-7259C1EC1CFE}"/>
            </a:ext>
          </a:extLst>
        </xdr:cNvPr>
        <xdr:cNvSpPr txBox="1"/>
      </xdr:nvSpPr>
      <xdr:spPr>
        <a:xfrm>
          <a:off x="21075727" y="1822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57" name="n_2aveValue【公民館】&#10;一人当たり面積">
          <a:extLst>
            <a:ext uri="{FF2B5EF4-FFF2-40B4-BE49-F238E27FC236}">
              <a16:creationId xmlns:a16="http://schemas.microsoft.com/office/drawing/2014/main" id="{285C975A-BBC3-4399-B857-6B430B011CF5}"/>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62565</xdr:rowOff>
    </xdr:from>
    <xdr:ext cx="469744" cy="259045"/>
    <xdr:sp macro="" textlink="">
      <xdr:nvSpPr>
        <xdr:cNvPr id="858" name="n_3aveValue【公民館】&#10;一人当たり面積">
          <a:extLst>
            <a:ext uri="{FF2B5EF4-FFF2-40B4-BE49-F238E27FC236}">
              <a16:creationId xmlns:a16="http://schemas.microsoft.com/office/drawing/2014/main" id="{1D21DDA5-3426-4E6E-B6C8-B3BD91958E06}"/>
            </a:ext>
          </a:extLst>
        </xdr:cNvPr>
        <xdr:cNvSpPr txBox="1"/>
      </xdr:nvSpPr>
      <xdr:spPr>
        <a:xfrm>
          <a:off x="19310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51897</xdr:rowOff>
    </xdr:from>
    <xdr:ext cx="469744" cy="259045"/>
    <xdr:sp macro="" textlink="">
      <xdr:nvSpPr>
        <xdr:cNvPr id="859" name="n_4aveValue【公民館】&#10;一人当たり面積">
          <a:extLst>
            <a:ext uri="{FF2B5EF4-FFF2-40B4-BE49-F238E27FC236}">
              <a16:creationId xmlns:a16="http://schemas.microsoft.com/office/drawing/2014/main" id="{3BE3D912-CABF-4A89-A210-8DB81A1958CC}"/>
            </a:ext>
          </a:extLst>
        </xdr:cNvPr>
        <xdr:cNvSpPr txBox="1"/>
      </xdr:nvSpPr>
      <xdr:spPr>
        <a:xfrm>
          <a:off x="18421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115651</xdr:rowOff>
    </xdr:from>
    <xdr:ext cx="469744" cy="259045"/>
    <xdr:sp macro="" textlink="">
      <xdr:nvSpPr>
        <xdr:cNvPr id="860" name="n_1mainValue【公民館】&#10;一人当たり面積">
          <a:extLst>
            <a:ext uri="{FF2B5EF4-FFF2-40B4-BE49-F238E27FC236}">
              <a16:creationId xmlns:a16="http://schemas.microsoft.com/office/drawing/2014/main" id="{7FB43CD4-0ED0-491C-B83B-633F82471B7B}"/>
            </a:ext>
          </a:extLst>
        </xdr:cNvPr>
        <xdr:cNvSpPr txBox="1"/>
      </xdr:nvSpPr>
      <xdr:spPr>
        <a:xfrm>
          <a:off x="21075727" y="18632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117175</xdr:rowOff>
    </xdr:from>
    <xdr:ext cx="469744" cy="259045"/>
    <xdr:sp macro="" textlink="">
      <xdr:nvSpPr>
        <xdr:cNvPr id="861" name="n_2mainValue【公民館】&#10;一人当たり面積">
          <a:extLst>
            <a:ext uri="{FF2B5EF4-FFF2-40B4-BE49-F238E27FC236}">
              <a16:creationId xmlns:a16="http://schemas.microsoft.com/office/drawing/2014/main" id="{3D997078-F64A-40E0-8553-1A49F555F9F8}"/>
            </a:ext>
          </a:extLst>
        </xdr:cNvPr>
        <xdr:cNvSpPr txBox="1"/>
      </xdr:nvSpPr>
      <xdr:spPr>
        <a:xfrm>
          <a:off x="20199427" y="1863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117936</xdr:rowOff>
    </xdr:from>
    <xdr:ext cx="469744" cy="259045"/>
    <xdr:sp macro="" textlink="">
      <xdr:nvSpPr>
        <xdr:cNvPr id="862" name="n_3mainValue【公民館】&#10;一人当たり面積">
          <a:extLst>
            <a:ext uri="{FF2B5EF4-FFF2-40B4-BE49-F238E27FC236}">
              <a16:creationId xmlns:a16="http://schemas.microsoft.com/office/drawing/2014/main" id="{3167E33C-824B-4755-AB2B-007A98F09687}"/>
            </a:ext>
          </a:extLst>
        </xdr:cNvPr>
        <xdr:cNvSpPr txBox="1"/>
      </xdr:nvSpPr>
      <xdr:spPr>
        <a:xfrm>
          <a:off x="19310427" y="1863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119079</xdr:rowOff>
    </xdr:from>
    <xdr:ext cx="469744" cy="259045"/>
    <xdr:sp macro="" textlink="">
      <xdr:nvSpPr>
        <xdr:cNvPr id="863" name="n_4mainValue【公民館】&#10;一人当たり面積">
          <a:extLst>
            <a:ext uri="{FF2B5EF4-FFF2-40B4-BE49-F238E27FC236}">
              <a16:creationId xmlns:a16="http://schemas.microsoft.com/office/drawing/2014/main" id="{1EA6F435-F88F-4DB8-A1E0-AAD9A9963719}"/>
            </a:ext>
          </a:extLst>
        </xdr:cNvPr>
        <xdr:cNvSpPr txBox="1"/>
      </xdr:nvSpPr>
      <xdr:spPr>
        <a:xfrm>
          <a:off x="18421427" y="1863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a:extLst>
            <a:ext uri="{FF2B5EF4-FFF2-40B4-BE49-F238E27FC236}">
              <a16:creationId xmlns:a16="http://schemas.microsoft.com/office/drawing/2014/main" id="{DF7B41F9-D27C-442C-9EC9-32EAF692E05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a:extLst>
            <a:ext uri="{FF2B5EF4-FFF2-40B4-BE49-F238E27FC236}">
              <a16:creationId xmlns:a16="http://schemas.microsoft.com/office/drawing/2014/main" id="{04986365-F036-4B49-AED9-81A62951054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a:extLst>
            <a:ext uri="{FF2B5EF4-FFF2-40B4-BE49-F238E27FC236}">
              <a16:creationId xmlns:a16="http://schemas.microsoft.com/office/drawing/2014/main" id="{FCAE4C9A-3898-4BBE-A0E9-4C3AE2145A1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認定こども園・幼稚園・保育所」と「橋りょう・トンネル」と「学校施設」であり、特に低くなっている施設は「道路」と「港湾・漁港」である。学校施設、認定こども園等については、施設の非構造部材改修や防火区画整備、港湾・漁港施設については、直島港</a:t>
          </a:r>
          <a:r>
            <a:rPr kumimoji="1" lang="en-US" altLang="ja-JP" sz="1300">
              <a:latin typeface="ＭＳ Ｐゴシック" panose="020B0600070205080204" pitchFamily="50" charset="-128"/>
              <a:ea typeface="ＭＳ Ｐゴシック" panose="020B0600070205080204" pitchFamily="50" charset="-128"/>
            </a:rPr>
            <a:t>(-5m)</a:t>
          </a:r>
          <a:r>
            <a:rPr kumimoji="1" lang="ja-JP" altLang="en-US" sz="1300">
              <a:latin typeface="ＭＳ Ｐゴシック" panose="020B0600070205080204" pitchFamily="50" charset="-128"/>
              <a:ea typeface="ＭＳ Ｐゴシック" panose="020B0600070205080204" pitchFamily="50" charset="-128"/>
            </a:rPr>
            <a:t>岸壁改修事業及び高潮対策整備を行い、また、橋りょう・トンネル、道路等についても計画に基づいて修繕を行っているため、使用する上での問題はない。「公営住宅」においても、令和元年度より順次、改修工事を実施しているところである。今後も公共施設等総合管理計画及び公共施設個別施設計画に基づいた施設の維持管理を適切に進めるとともに、全体的な財政収支の状況を見ながら老朽化対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D521EC0-CFAE-4DB6-95CB-047673811D8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FEC25EC-3FB8-489D-9A52-41ADA9C6952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4B1C18C-D9FF-465A-A049-A4CDC3A071D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6B484F7-A6AA-4E60-AFFB-603B2592267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香川県直島町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5F856F7-C010-4E5E-A95C-A05483522CC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7119B6E-3C9B-441F-81B9-CF62567CB7B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D4C1265-B7B6-46BE-BE40-C16F1865DC6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F84AE16-CC05-45DE-A8AE-C1427ED12BF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0A98868-201E-4288-96F9-588A1F2A9E5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87D60D1-C1DC-41BB-9CC2-512BE41C747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2,945
2,884
14.21
3,873,185
3,654,965
200,457
2,089,679
2,195,977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D010B6A-7B1F-48BD-9489-29C3395D51D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7B13F56-F6F7-49BB-AEBF-E20DA90AC6D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C0C8A3D-E93E-4698-AAD1-9B21CFE73BF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94C4F45-4B24-4714-932F-02AF2B75E7E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FFCF50C-7E05-4EDA-9973-27CA8538012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AB5D378-E471-44DB-91EE-582AC812FDB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CDA2B32-3E8A-43D4-A8B2-B9B436C022C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DB553E4-A68E-4D8F-A794-CB8E805011C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D9AA899-31BD-4C0C-9776-B5FA621EE25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DDC6B0D-990A-47B3-90C6-2611A3506E4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E5C03B3-0650-4AD1-B3EE-0723046E871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C99D123-1824-41E6-B75E-3DA6580B3AC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2BCCEC6-E8EC-4C8E-9AAB-00E522FCF41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A429907-D7B1-47B0-B7D6-7A3B6ADE182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786826D-2D8E-4A5F-9B2B-366F9944486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B5A0670-D2FC-4775-9F3F-1852725ECCB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4484CC6-4DE5-4690-8988-AE4B505302C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09F0042-AA11-4E70-98F0-EE56DD3D4F8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EFE6B82-D9BA-4218-9C4B-2168E1A617D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0E27343-E771-4A4E-B761-1118D9B544F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694E0B8-95F0-40C4-8D58-FDDAF6C97D0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0FE7A41-045E-4D69-808F-214F3F2262F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CF96DC8-AB4C-4657-956A-A60B7DF6B38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859880D-4336-4707-9306-BD09F94D860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8D8735A-9197-4D07-BBF2-BC6183CC47B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C48C99B-453A-4C5D-BA74-507B2C9B037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055F62D-E1A4-4A4E-B932-35B628B44BA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78DCF48-03CD-4034-8BA7-17598FA822C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793659F-9267-4767-B355-5516CEF8362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EB490A82-9A62-417D-8838-833F6F08008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2471DA6-1F2C-4365-B001-A7DBD3496AE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3F5F5F5-54CA-422F-9DDC-8923D0FD5E0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5DF86011-B71C-4EF8-A768-223ABEAAF78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CFC9E4B-F949-45A5-899A-0D23409070D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B0464EE-1DEC-46E6-B23B-EF64C4A7856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40BE997-C62D-496B-8DE2-9BBE1DF3F5E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60762B6D-BE14-4764-9C88-0CBB45DDDBE7}"/>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DC525DFA-8D0F-4222-878B-A9CC4A307DE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F91A5CE-4751-4352-8C00-1EB4A5DB986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500330FA-CC3B-4F9B-928A-778ED3A82F7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1A3FA4B8-B31E-4D52-A54B-1A23377C360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76AF83D-F794-41C2-B340-030F91F507D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8D48689E-6865-413E-9760-926B0049A17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28F5FBDF-0ACD-43AF-B9B7-73EE0B625EF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E2A1ABDB-17CC-4BC7-BF31-88048A5CC58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2C6B85AD-3FE7-45E9-8F73-49A58A745A6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188A76D4-9EB3-46A6-92F2-90A44A0608A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72AD903A-E3D0-455D-8BC5-483D59B41E6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57C7AB4F-E147-4B07-8E4D-A07C4042618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3E2398C5-E5CE-4B7A-A909-BBC7B9506B9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DEE8D87E-8B33-46A5-AC6B-25973762FE9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6CD6D88D-A324-4649-B51B-1529F7233D1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50C24E0F-880B-44A6-AC62-7B42F613CE65}"/>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F460BFB1-C02F-4343-828A-EF0F55ECAF9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1F63322D-2108-4D3E-A13E-E002321500D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82AB5C68-A538-4E09-A93F-1C520FE7A6B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AD6DAAA1-FB81-41B4-AA2A-D21BA6D11C3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9251A229-2A2E-4E14-B3DC-98EE7BCB309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0298F7F6-6EF9-40B2-93B2-C74426FBE2B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63CD50BA-0EE2-4A3C-AA7F-FB346377D74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783998E4-036E-4A6C-9BBD-F314A24DF97A}"/>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F93144E3-BF4D-4E81-B67F-3FB76D47329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BAE0613E-31DB-4EB1-87DF-83737F4BDC6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1404F6C2-BB01-4F88-84D4-467F0AE12EE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F3AD89B3-7827-4E42-933C-7AD210FD8FC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855549D3-0ED6-455D-8FB0-7D80524180F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56E49B12-CC32-4515-8433-723F166B262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0A0F71CB-50AB-4538-9164-431F3901EAF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1E4D566D-320E-460C-9E70-7C6D0D9B38D1}"/>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FB2ABAF8-9BDA-438D-9CE4-750C3BBB2CE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4CAE415D-2BC6-4944-84D3-749FF565626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75CDE93B-3A54-4290-ABDA-2A2F99A8062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6706300A-69DB-4779-9AB3-061BF073F5B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0B873A6F-611C-40F6-9041-096BEDC1A77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7E146129-62FC-41A6-B437-F307DF0CD1F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F0392E83-AE07-4B78-9FCA-0145241A0D4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55AABBF6-882E-4BC6-9BFC-79D02FFFA75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89" name="テキスト ボックス 88">
          <a:extLst>
            <a:ext uri="{FF2B5EF4-FFF2-40B4-BE49-F238E27FC236}">
              <a16:creationId xmlns:a16="http://schemas.microsoft.com/office/drawing/2014/main" id="{D493AFDC-E8EE-44A6-A870-D58FEEAB55F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90" name="直線コネクタ 89">
          <a:extLst>
            <a:ext uri="{FF2B5EF4-FFF2-40B4-BE49-F238E27FC236}">
              <a16:creationId xmlns:a16="http://schemas.microsoft.com/office/drawing/2014/main" id="{4A50E16A-48A8-4CD0-AC71-4AF0AC6DCCA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91" name="テキスト ボックス 90">
          <a:extLst>
            <a:ext uri="{FF2B5EF4-FFF2-40B4-BE49-F238E27FC236}">
              <a16:creationId xmlns:a16="http://schemas.microsoft.com/office/drawing/2014/main" id="{2C7917CF-3925-4BA5-B0A3-8533F48D3CA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92" name="直線コネクタ 91">
          <a:extLst>
            <a:ext uri="{FF2B5EF4-FFF2-40B4-BE49-F238E27FC236}">
              <a16:creationId xmlns:a16="http://schemas.microsoft.com/office/drawing/2014/main" id="{19F23CFB-C1A6-43B7-8E7A-87D9FC2089B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93" name="テキスト ボックス 92">
          <a:extLst>
            <a:ext uri="{FF2B5EF4-FFF2-40B4-BE49-F238E27FC236}">
              <a16:creationId xmlns:a16="http://schemas.microsoft.com/office/drawing/2014/main" id="{CDF31965-4B66-488A-BB65-921E7724057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94" name="直線コネクタ 93">
          <a:extLst>
            <a:ext uri="{FF2B5EF4-FFF2-40B4-BE49-F238E27FC236}">
              <a16:creationId xmlns:a16="http://schemas.microsoft.com/office/drawing/2014/main" id="{BF1D23DC-CAD1-4915-B166-EA1B955B8DE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95" name="テキスト ボックス 94">
          <a:extLst>
            <a:ext uri="{FF2B5EF4-FFF2-40B4-BE49-F238E27FC236}">
              <a16:creationId xmlns:a16="http://schemas.microsoft.com/office/drawing/2014/main" id="{D06F4895-076E-4053-987C-7537A01D35D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96" name="直線コネクタ 95">
          <a:extLst>
            <a:ext uri="{FF2B5EF4-FFF2-40B4-BE49-F238E27FC236}">
              <a16:creationId xmlns:a16="http://schemas.microsoft.com/office/drawing/2014/main" id="{A1A3705C-ECCE-4DB0-BEF0-9C31BD31976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97" name="テキスト ボックス 96">
          <a:extLst>
            <a:ext uri="{FF2B5EF4-FFF2-40B4-BE49-F238E27FC236}">
              <a16:creationId xmlns:a16="http://schemas.microsoft.com/office/drawing/2014/main" id="{65F7C181-6E0C-4093-8901-867DBED5CE1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98" name="直線コネクタ 97">
          <a:extLst>
            <a:ext uri="{FF2B5EF4-FFF2-40B4-BE49-F238E27FC236}">
              <a16:creationId xmlns:a16="http://schemas.microsoft.com/office/drawing/2014/main" id="{DAD93F3B-43AF-44EB-8CCF-BE5C80A2F0E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99" name="テキスト ボックス 98">
          <a:extLst>
            <a:ext uri="{FF2B5EF4-FFF2-40B4-BE49-F238E27FC236}">
              <a16:creationId xmlns:a16="http://schemas.microsoft.com/office/drawing/2014/main" id="{256A13A4-10FA-4A25-B9DB-48C8495AE48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00" name="直線コネクタ 99">
          <a:extLst>
            <a:ext uri="{FF2B5EF4-FFF2-40B4-BE49-F238E27FC236}">
              <a16:creationId xmlns:a16="http://schemas.microsoft.com/office/drawing/2014/main" id="{EF0F430A-2EE0-4EF1-8A18-254CFFCB373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01" name="テキスト ボックス 100">
          <a:extLst>
            <a:ext uri="{FF2B5EF4-FFF2-40B4-BE49-F238E27FC236}">
              <a16:creationId xmlns:a16="http://schemas.microsoft.com/office/drawing/2014/main" id="{1311D82C-87E9-417C-A7CB-687B8E1FA6A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02" name="直線コネクタ 101">
          <a:extLst>
            <a:ext uri="{FF2B5EF4-FFF2-40B4-BE49-F238E27FC236}">
              <a16:creationId xmlns:a16="http://schemas.microsoft.com/office/drawing/2014/main" id="{FA2F1EE6-0F74-4636-B973-7FB4137DFAA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03" name="テキスト ボックス 102">
          <a:extLst>
            <a:ext uri="{FF2B5EF4-FFF2-40B4-BE49-F238E27FC236}">
              <a16:creationId xmlns:a16="http://schemas.microsoft.com/office/drawing/2014/main" id="{F56A6ACD-CC96-44A0-A533-7DD7D5F3915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04" name="直線コネクタ 103">
          <a:extLst>
            <a:ext uri="{FF2B5EF4-FFF2-40B4-BE49-F238E27FC236}">
              <a16:creationId xmlns:a16="http://schemas.microsoft.com/office/drawing/2014/main" id="{9E65BD32-7657-4E5C-AB55-8A750DD586A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05" name="【市民会館】&#10;有形固定資産減価償却率グラフ枠">
          <a:extLst>
            <a:ext uri="{FF2B5EF4-FFF2-40B4-BE49-F238E27FC236}">
              <a16:creationId xmlns:a16="http://schemas.microsoft.com/office/drawing/2014/main" id="{9E3596EB-8D70-4BE4-BDB1-D62ACEAE32A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166007</xdr:rowOff>
    </xdr:from>
    <xdr:to>
      <xdr:col>24</xdr:col>
      <xdr:colOff>62865</xdr:colOff>
      <xdr:row>109</xdr:row>
      <xdr:rowOff>19050</xdr:rowOff>
    </xdr:to>
    <xdr:cxnSp macro="">
      <xdr:nvCxnSpPr>
        <xdr:cNvPr id="106" name="直線コネクタ 105">
          <a:extLst>
            <a:ext uri="{FF2B5EF4-FFF2-40B4-BE49-F238E27FC236}">
              <a16:creationId xmlns:a16="http://schemas.microsoft.com/office/drawing/2014/main" id="{EF458428-64B9-4FCC-AA87-2507BAFCFAAA}"/>
            </a:ext>
          </a:extLst>
        </xdr:cNvPr>
        <xdr:cNvCxnSpPr/>
      </xdr:nvCxnSpPr>
      <xdr:spPr>
        <a:xfrm flipV="1">
          <a:off x="4634865" y="17482457"/>
          <a:ext cx="0" cy="1224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107" name="【市民会館】&#10;有形固定資産減価償却率最小値テキスト">
          <a:extLst>
            <a:ext uri="{FF2B5EF4-FFF2-40B4-BE49-F238E27FC236}">
              <a16:creationId xmlns:a16="http://schemas.microsoft.com/office/drawing/2014/main" id="{E9FCBBE0-CF52-4871-B9BC-BC93FE489DB3}"/>
            </a:ext>
          </a:extLst>
        </xdr:cNvPr>
        <xdr:cNvSpPr txBox="1"/>
      </xdr:nvSpPr>
      <xdr:spPr>
        <a:xfrm>
          <a:off x="4673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108" name="直線コネクタ 107">
          <a:extLst>
            <a:ext uri="{FF2B5EF4-FFF2-40B4-BE49-F238E27FC236}">
              <a16:creationId xmlns:a16="http://schemas.microsoft.com/office/drawing/2014/main" id="{C83CD84B-C229-4E7C-B422-E446A299D0CC}"/>
            </a:ext>
          </a:extLst>
        </xdr:cNvPr>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112684</xdr:rowOff>
    </xdr:from>
    <xdr:ext cx="405111" cy="259045"/>
    <xdr:sp macro="" textlink="">
      <xdr:nvSpPr>
        <xdr:cNvPr id="109" name="【市民会館】&#10;有形固定資産減価償却率最大値テキスト">
          <a:extLst>
            <a:ext uri="{FF2B5EF4-FFF2-40B4-BE49-F238E27FC236}">
              <a16:creationId xmlns:a16="http://schemas.microsoft.com/office/drawing/2014/main" id="{0E8D19DC-1AC5-48EA-B824-4501E2243500}"/>
            </a:ext>
          </a:extLst>
        </xdr:cNvPr>
        <xdr:cNvSpPr txBox="1"/>
      </xdr:nvSpPr>
      <xdr:spPr>
        <a:xfrm>
          <a:off x="4673600" y="17257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166007</xdr:rowOff>
    </xdr:from>
    <xdr:to>
      <xdr:col>24</xdr:col>
      <xdr:colOff>152400</xdr:colOff>
      <xdr:row>101</xdr:row>
      <xdr:rowOff>166007</xdr:rowOff>
    </xdr:to>
    <xdr:cxnSp macro="">
      <xdr:nvCxnSpPr>
        <xdr:cNvPr id="110" name="直線コネクタ 109">
          <a:extLst>
            <a:ext uri="{FF2B5EF4-FFF2-40B4-BE49-F238E27FC236}">
              <a16:creationId xmlns:a16="http://schemas.microsoft.com/office/drawing/2014/main" id="{FA156E49-EB93-475F-9F07-9A9718C4847A}"/>
            </a:ext>
          </a:extLst>
        </xdr:cNvPr>
        <xdr:cNvCxnSpPr/>
      </xdr:nvCxnSpPr>
      <xdr:spPr>
        <a:xfrm>
          <a:off x="4546600" y="1748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144253</xdr:rowOff>
    </xdr:from>
    <xdr:ext cx="405111" cy="259045"/>
    <xdr:sp macro="" textlink="">
      <xdr:nvSpPr>
        <xdr:cNvPr id="111" name="【市民会館】&#10;有形固定資産減価償却率平均値テキスト">
          <a:extLst>
            <a:ext uri="{FF2B5EF4-FFF2-40B4-BE49-F238E27FC236}">
              <a16:creationId xmlns:a16="http://schemas.microsoft.com/office/drawing/2014/main" id="{8D91644C-3818-489C-BCDD-D761DB7A76AC}"/>
            </a:ext>
          </a:extLst>
        </xdr:cNvPr>
        <xdr:cNvSpPr txBox="1"/>
      </xdr:nvSpPr>
      <xdr:spPr>
        <a:xfrm>
          <a:off x="4673600" y="18146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165826</xdr:rowOff>
    </xdr:from>
    <xdr:to>
      <xdr:col>24</xdr:col>
      <xdr:colOff>114300</xdr:colOff>
      <xdr:row>106</xdr:row>
      <xdr:rowOff>95976</xdr:rowOff>
    </xdr:to>
    <xdr:sp macro="" textlink="">
      <xdr:nvSpPr>
        <xdr:cNvPr id="112" name="フローチャート: 判断 111">
          <a:extLst>
            <a:ext uri="{FF2B5EF4-FFF2-40B4-BE49-F238E27FC236}">
              <a16:creationId xmlns:a16="http://schemas.microsoft.com/office/drawing/2014/main" id="{D7670681-95BC-4D9C-A331-D5B5091BA7B1}"/>
            </a:ext>
          </a:extLst>
        </xdr:cNvPr>
        <xdr:cNvSpPr/>
      </xdr:nvSpPr>
      <xdr:spPr>
        <a:xfrm>
          <a:off x="4584700" y="1816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115207</xdr:rowOff>
    </xdr:from>
    <xdr:to>
      <xdr:col>20</xdr:col>
      <xdr:colOff>38100</xdr:colOff>
      <xdr:row>106</xdr:row>
      <xdr:rowOff>45357</xdr:rowOff>
    </xdr:to>
    <xdr:sp macro="" textlink="">
      <xdr:nvSpPr>
        <xdr:cNvPr id="113" name="フローチャート: 判断 112">
          <a:extLst>
            <a:ext uri="{FF2B5EF4-FFF2-40B4-BE49-F238E27FC236}">
              <a16:creationId xmlns:a16="http://schemas.microsoft.com/office/drawing/2014/main" id="{C0F96406-A993-4A1D-9155-762CF11B7950}"/>
            </a:ext>
          </a:extLst>
        </xdr:cNvPr>
        <xdr:cNvSpPr/>
      </xdr:nvSpPr>
      <xdr:spPr>
        <a:xfrm>
          <a:off x="3746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115207</xdr:rowOff>
    </xdr:from>
    <xdr:to>
      <xdr:col>15</xdr:col>
      <xdr:colOff>101600</xdr:colOff>
      <xdr:row>106</xdr:row>
      <xdr:rowOff>45357</xdr:rowOff>
    </xdr:to>
    <xdr:sp macro="" textlink="">
      <xdr:nvSpPr>
        <xdr:cNvPr id="114" name="フローチャート: 判断 113">
          <a:extLst>
            <a:ext uri="{FF2B5EF4-FFF2-40B4-BE49-F238E27FC236}">
              <a16:creationId xmlns:a16="http://schemas.microsoft.com/office/drawing/2014/main" id="{8CEE864D-F169-44D4-AA3E-A03394D78BAD}"/>
            </a:ext>
          </a:extLst>
        </xdr:cNvPr>
        <xdr:cNvSpPr/>
      </xdr:nvSpPr>
      <xdr:spPr>
        <a:xfrm>
          <a:off x="2857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128270</xdr:rowOff>
    </xdr:from>
    <xdr:to>
      <xdr:col>10</xdr:col>
      <xdr:colOff>165100</xdr:colOff>
      <xdr:row>105</xdr:row>
      <xdr:rowOff>58420</xdr:rowOff>
    </xdr:to>
    <xdr:sp macro="" textlink="">
      <xdr:nvSpPr>
        <xdr:cNvPr id="115" name="フローチャート: 判断 114">
          <a:extLst>
            <a:ext uri="{FF2B5EF4-FFF2-40B4-BE49-F238E27FC236}">
              <a16:creationId xmlns:a16="http://schemas.microsoft.com/office/drawing/2014/main" id="{5DA9F73A-D225-40DF-99C5-F378BBF928E7}"/>
            </a:ext>
          </a:extLst>
        </xdr:cNvPr>
        <xdr:cNvSpPr/>
      </xdr:nvSpPr>
      <xdr:spPr>
        <a:xfrm>
          <a:off x="1968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13970</xdr:rowOff>
    </xdr:from>
    <xdr:to>
      <xdr:col>6</xdr:col>
      <xdr:colOff>38100</xdr:colOff>
      <xdr:row>106</xdr:row>
      <xdr:rowOff>115570</xdr:rowOff>
    </xdr:to>
    <xdr:sp macro="" textlink="">
      <xdr:nvSpPr>
        <xdr:cNvPr id="116" name="フローチャート: 判断 115">
          <a:extLst>
            <a:ext uri="{FF2B5EF4-FFF2-40B4-BE49-F238E27FC236}">
              <a16:creationId xmlns:a16="http://schemas.microsoft.com/office/drawing/2014/main" id="{39F3DB26-D936-4181-A7FB-517572962E01}"/>
            </a:ext>
          </a:extLst>
        </xdr:cNvPr>
        <xdr:cNvSpPr/>
      </xdr:nvSpPr>
      <xdr:spPr>
        <a:xfrm>
          <a:off x="1079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117" name="テキスト ボックス 116">
          <a:extLst>
            <a:ext uri="{FF2B5EF4-FFF2-40B4-BE49-F238E27FC236}">
              <a16:creationId xmlns:a16="http://schemas.microsoft.com/office/drawing/2014/main" id="{79C25A14-E812-4C0D-B7DA-235C6AF532C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18" name="テキスト ボックス 117">
          <a:extLst>
            <a:ext uri="{FF2B5EF4-FFF2-40B4-BE49-F238E27FC236}">
              <a16:creationId xmlns:a16="http://schemas.microsoft.com/office/drawing/2014/main" id="{FCC5CD71-6A03-4B09-B799-9D9DBB7191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19" name="テキスト ボックス 118">
          <a:extLst>
            <a:ext uri="{FF2B5EF4-FFF2-40B4-BE49-F238E27FC236}">
              <a16:creationId xmlns:a16="http://schemas.microsoft.com/office/drawing/2014/main" id="{00CBC1AC-E5DB-4E5C-884D-A3AFF78F4D2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20" name="テキスト ボックス 119">
          <a:extLst>
            <a:ext uri="{FF2B5EF4-FFF2-40B4-BE49-F238E27FC236}">
              <a16:creationId xmlns:a16="http://schemas.microsoft.com/office/drawing/2014/main" id="{AB873419-6181-4D7A-BCBD-CFA3EAD3D21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21" name="テキスト ボックス 120">
          <a:extLst>
            <a:ext uri="{FF2B5EF4-FFF2-40B4-BE49-F238E27FC236}">
              <a16:creationId xmlns:a16="http://schemas.microsoft.com/office/drawing/2014/main" id="{9A578CF2-FE66-46DB-A7E3-E0AC67F81A7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115207</xdr:rowOff>
    </xdr:from>
    <xdr:to>
      <xdr:col>24</xdr:col>
      <xdr:colOff>114300</xdr:colOff>
      <xdr:row>102</xdr:row>
      <xdr:rowOff>45357</xdr:rowOff>
    </xdr:to>
    <xdr:sp macro="" textlink="">
      <xdr:nvSpPr>
        <xdr:cNvPr id="122" name="楕円 121">
          <a:extLst>
            <a:ext uri="{FF2B5EF4-FFF2-40B4-BE49-F238E27FC236}">
              <a16:creationId xmlns:a16="http://schemas.microsoft.com/office/drawing/2014/main" id="{D1932FA9-A645-40A3-B10C-E13B68D83E5F}"/>
            </a:ext>
          </a:extLst>
        </xdr:cNvPr>
        <xdr:cNvSpPr/>
      </xdr:nvSpPr>
      <xdr:spPr>
        <a:xfrm>
          <a:off x="45847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68234</xdr:rowOff>
    </xdr:from>
    <xdr:ext cx="405111" cy="259045"/>
    <xdr:sp macro="" textlink="">
      <xdr:nvSpPr>
        <xdr:cNvPr id="123" name="【市民会館】&#10;有形固定資産減価償却率該当値テキスト">
          <a:extLst>
            <a:ext uri="{FF2B5EF4-FFF2-40B4-BE49-F238E27FC236}">
              <a16:creationId xmlns:a16="http://schemas.microsoft.com/office/drawing/2014/main" id="{5118BC92-5028-499B-A3FA-521853C2DA4E}"/>
            </a:ext>
          </a:extLst>
        </xdr:cNvPr>
        <xdr:cNvSpPr txBox="1"/>
      </xdr:nvSpPr>
      <xdr:spPr>
        <a:xfrm>
          <a:off x="4673600" y="17384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66221</xdr:rowOff>
    </xdr:from>
    <xdr:to>
      <xdr:col>20</xdr:col>
      <xdr:colOff>38100</xdr:colOff>
      <xdr:row>101</xdr:row>
      <xdr:rowOff>167821</xdr:rowOff>
    </xdr:to>
    <xdr:sp macro="" textlink="">
      <xdr:nvSpPr>
        <xdr:cNvPr id="124" name="楕円 123">
          <a:extLst>
            <a:ext uri="{FF2B5EF4-FFF2-40B4-BE49-F238E27FC236}">
              <a16:creationId xmlns:a16="http://schemas.microsoft.com/office/drawing/2014/main" id="{991E4541-2187-4385-BB4C-542492469712}"/>
            </a:ext>
          </a:extLst>
        </xdr:cNvPr>
        <xdr:cNvSpPr/>
      </xdr:nvSpPr>
      <xdr:spPr>
        <a:xfrm>
          <a:off x="37465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117021</xdr:rowOff>
    </xdr:from>
    <xdr:to>
      <xdr:col>24</xdr:col>
      <xdr:colOff>63500</xdr:colOff>
      <xdr:row>101</xdr:row>
      <xdr:rowOff>166007</xdr:rowOff>
    </xdr:to>
    <xdr:cxnSp macro="">
      <xdr:nvCxnSpPr>
        <xdr:cNvPr id="125" name="直線コネクタ 124">
          <a:extLst>
            <a:ext uri="{FF2B5EF4-FFF2-40B4-BE49-F238E27FC236}">
              <a16:creationId xmlns:a16="http://schemas.microsoft.com/office/drawing/2014/main" id="{4E2638C3-3444-4827-988F-5B88763B4104}"/>
            </a:ext>
          </a:extLst>
        </xdr:cNvPr>
        <xdr:cNvCxnSpPr/>
      </xdr:nvCxnSpPr>
      <xdr:spPr>
        <a:xfrm>
          <a:off x="3797300" y="1743347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17236</xdr:rowOff>
    </xdr:from>
    <xdr:to>
      <xdr:col>15</xdr:col>
      <xdr:colOff>101600</xdr:colOff>
      <xdr:row>101</xdr:row>
      <xdr:rowOff>118836</xdr:rowOff>
    </xdr:to>
    <xdr:sp macro="" textlink="">
      <xdr:nvSpPr>
        <xdr:cNvPr id="126" name="楕円 125">
          <a:extLst>
            <a:ext uri="{FF2B5EF4-FFF2-40B4-BE49-F238E27FC236}">
              <a16:creationId xmlns:a16="http://schemas.microsoft.com/office/drawing/2014/main" id="{F45BC07C-F5A2-41C6-A4F4-34D5734FAF65}"/>
            </a:ext>
          </a:extLst>
        </xdr:cNvPr>
        <xdr:cNvSpPr/>
      </xdr:nvSpPr>
      <xdr:spPr>
        <a:xfrm>
          <a:off x="28575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68036</xdr:rowOff>
    </xdr:from>
    <xdr:to>
      <xdr:col>19</xdr:col>
      <xdr:colOff>177800</xdr:colOff>
      <xdr:row>101</xdr:row>
      <xdr:rowOff>117021</xdr:rowOff>
    </xdr:to>
    <xdr:cxnSp macro="">
      <xdr:nvCxnSpPr>
        <xdr:cNvPr id="127" name="直線コネクタ 126">
          <a:extLst>
            <a:ext uri="{FF2B5EF4-FFF2-40B4-BE49-F238E27FC236}">
              <a16:creationId xmlns:a16="http://schemas.microsoft.com/office/drawing/2014/main" id="{0D41E77A-E246-4681-9248-80F1BD4CACA7}"/>
            </a:ext>
          </a:extLst>
        </xdr:cNvPr>
        <xdr:cNvCxnSpPr/>
      </xdr:nvCxnSpPr>
      <xdr:spPr>
        <a:xfrm>
          <a:off x="2908300" y="173844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139700</xdr:rowOff>
    </xdr:from>
    <xdr:to>
      <xdr:col>10</xdr:col>
      <xdr:colOff>165100</xdr:colOff>
      <xdr:row>101</xdr:row>
      <xdr:rowOff>69850</xdr:rowOff>
    </xdr:to>
    <xdr:sp macro="" textlink="">
      <xdr:nvSpPr>
        <xdr:cNvPr id="128" name="楕円 127">
          <a:extLst>
            <a:ext uri="{FF2B5EF4-FFF2-40B4-BE49-F238E27FC236}">
              <a16:creationId xmlns:a16="http://schemas.microsoft.com/office/drawing/2014/main" id="{8B2B50C4-1A28-4F18-941E-7B5A1A414285}"/>
            </a:ext>
          </a:extLst>
        </xdr:cNvPr>
        <xdr:cNvSpPr/>
      </xdr:nvSpPr>
      <xdr:spPr>
        <a:xfrm>
          <a:off x="1968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19050</xdr:rowOff>
    </xdr:from>
    <xdr:to>
      <xdr:col>15</xdr:col>
      <xdr:colOff>50800</xdr:colOff>
      <xdr:row>101</xdr:row>
      <xdr:rowOff>68036</xdr:rowOff>
    </xdr:to>
    <xdr:cxnSp macro="">
      <xdr:nvCxnSpPr>
        <xdr:cNvPr id="129" name="直線コネクタ 128">
          <a:extLst>
            <a:ext uri="{FF2B5EF4-FFF2-40B4-BE49-F238E27FC236}">
              <a16:creationId xmlns:a16="http://schemas.microsoft.com/office/drawing/2014/main" id="{3D559009-19D5-403E-A881-40D659B67A3F}"/>
            </a:ext>
          </a:extLst>
        </xdr:cNvPr>
        <xdr:cNvCxnSpPr/>
      </xdr:nvCxnSpPr>
      <xdr:spPr>
        <a:xfrm>
          <a:off x="2019300" y="173355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90714</xdr:rowOff>
    </xdr:from>
    <xdr:to>
      <xdr:col>6</xdr:col>
      <xdr:colOff>38100</xdr:colOff>
      <xdr:row>101</xdr:row>
      <xdr:rowOff>20864</xdr:rowOff>
    </xdr:to>
    <xdr:sp macro="" textlink="">
      <xdr:nvSpPr>
        <xdr:cNvPr id="130" name="楕円 129">
          <a:extLst>
            <a:ext uri="{FF2B5EF4-FFF2-40B4-BE49-F238E27FC236}">
              <a16:creationId xmlns:a16="http://schemas.microsoft.com/office/drawing/2014/main" id="{1884A10A-10F1-4AD5-BB4A-0E04EA09535B}"/>
            </a:ext>
          </a:extLst>
        </xdr:cNvPr>
        <xdr:cNvSpPr/>
      </xdr:nvSpPr>
      <xdr:spPr>
        <a:xfrm>
          <a:off x="1079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141514</xdr:rowOff>
    </xdr:from>
    <xdr:to>
      <xdr:col>10</xdr:col>
      <xdr:colOff>114300</xdr:colOff>
      <xdr:row>101</xdr:row>
      <xdr:rowOff>19050</xdr:rowOff>
    </xdr:to>
    <xdr:cxnSp macro="">
      <xdr:nvCxnSpPr>
        <xdr:cNvPr id="131" name="直線コネクタ 130">
          <a:extLst>
            <a:ext uri="{FF2B5EF4-FFF2-40B4-BE49-F238E27FC236}">
              <a16:creationId xmlns:a16="http://schemas.microsoft.com/office/drawing/2014/main" id="{6FD18732-DB86-4814-AEE5-4ECCD5C20900}"/>
            </a:ext>
          </a:extLst>
        </xdr:cNvPr>
        <xdr:cNvCxnSpPr/>
      </xdr:nvCxnSpPr>
      <xdr:spPr>
        <a:xfrm>
          <a:off x="1130300" y="172865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36484</xdr:rowOff>
    </xdr:from>
    <xdr:ext cx="405111" cy="259045"/>
    <xdr:sp macro="" textlink="">
      <xdr:nvSpPr>
        <xdr:cNvPr id="132" name="n_1aveValue【市民会館】&#10;有形固定資産減価償却率">
          <a:extLst>
            <a:ext uri="{FF2B5EF4-FFF2-40B4-BE49-F238E27FC236}">
              <a16:creationId xmlns:a16="http://schemas.microsoft.com/office/drawing/2014/main" id="{31071D43-B6C0-43B0-B8E5-A8EBE6FA52AB}"/>
            </a:ext>
          </a:extLst>
        </xdr:cNvPr>
        <xdr:cNvSpPr txBox="1"/>
      </xdr:nvSpPr>
      <xdr:spPr>
        <a:xfrm>
          <a:off x="35820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36484</xdr:rowOff>
    </xdr:from>
    <xdr:ext cx="405111" cy="259045"/>
    <xdr:sp macro="" textlink="">
      <xdr:nvSpPr>
        <xdr:cNvPr id="133" name="n_2aveValue【市民会館】&#10;有形固定資産減価償却率">
          <a:extLst>
            <a:ext uri="{FF2B5EF4-FFF2-40B4-BE49-F238E27FC236}">
              <a16:creationId xmlns:a16="http://schemas.microsoft.com/office/drawing/2014/main" id="{F268FD21-DA3A-4D40-9B10-CBFB34A8D64C}"/>
            </a:ext>
          </a:extLst>
        </xdr:cNvPr>
        <xdr:cNvSpPr txBox="1"/>
      </xdr:nvSpPr>
      <xdr:spPr>
        <a:xfrm>
          <a:off x="2705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49547</xdr:rowOff>
    </xdr:from>
    <xdr:ext cx="405111" cy="259045"/>
    <xdr:sp macro="" textlink="">
      <xdr:nvSpPr>
        <xdr:cNvPr id="134" name="n_3aveValue【市民会館】&#10;有形固定資産減価償却率">
          <a:extLst>
            <a:ext uri="{FF2B5EF4-FFF2-40B4-BE49-F238E27FC236}">
              <a16:creationId xmlns:a16="http://schemas.microsoft.com/office/drawing/2014/main" id="{153F5DFE-DA6C-4A9A-8448-ED957D6A0819}"/>
            </a:ext>
          </a:extLst>
        </xdr:cNvPr>
        <xdr:cNvSpPr txBox="1"/>
      </xdr:nvSpPr>
      <xdr:spPr>
        <a:xfrm>
          <a:off x="1816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106697</xdr:rowOff>
    </xdr:from>
    <xdr:ext cx="405111" cy="259045"/>
    <xdr:sp macro="" textlink="">
      <xdr:nvSpPr>
        <xdr:cNvPr id="135" name="n_4aveValue【市民会館】&#10;有形固定資産減価償却率">
          <a:extLst>
            <a:ext uri="{FF2B5EF4-FFF2-40B4-BE49-F238E27FC236}">
              <a16:creationId xmlns:a16="http://schemas.microsoft.com/office/drawing/2014/main" id="{BBC0FC95-ADD2-423C-B2CE-1C3B2DAB38C4}"/>
            </a:ext>
          </a:extLst>
        </xdr:cNvPr>
        <xdr:cNvSpPr txBox="1"/>
      </xdr:nvSpPr>
      <xdr:spPr>
        <a:xfrm>
          <a:off x="927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12898</xdr:rowOff>
    </xdr:from>
    <xdr:ext cx="405111" cy="259045"/>
    <xdr:sp macro="" textlink="">
      <xdr:nvSpPr>
        <xdr:cNvPr id="136" name="n_1mainValue【市民会館】&#10;有形固定資産減価償却率">
          <a:extLst>
            <a:ext uri="{FF2B5EF4-FFF2-40B4-BE49-F238E27FC236}">
              <a16:creationId xmlns:a16="http://schemas.microsoft.com/office/drawing/2014/main" id="{F6F17371-5EC5-416B-836B-365CECBC1D42}"/>
            </a:ext>
          </a:extLst>
        </xdr:cNvPr>
        <xdr:cNvSpPr txBox="1"/>
      </xdr:nvSpPr>
      <xdr:spPr>
        <a:xfrm>
          <a:off x="3582044" y="1715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135363</xdr:rowOff>
    </xdr:from>
    <xdr:ext cx="405111" cy="259045"/>
    <xdr:sp macro="" textlink="">
      <xdr:nvSpPr>
        <xdr:cNvPr id="137" name="n_2mainValue【市民会館】&#10;有形固定資産減価償却率">
          <a:extLst>
            <a:ext uri="{FF2B5EF4-FFF2-40B4-BE49-F238E27FC236}">
              <a16:creationId xmlns:a16="http://schemas.microsoft.com/office/drawing/2014/main" id="{CC64A5A2-C8B3-490A-A8C2-CF2E9FA9ABCD}"/>
            </a:ext>
          </a:extLst>
        </xdr:cNvPr>
        <xdr:cNvSpPr txBox="1"/>
      </xdr:nvSpPr>
      <xdr:spPr>
        <a:xfrm>
          <a:off x="270574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86377</xdr:rowOff>
    </xdr:from>
    <xdr:ext cx="405111" cy="259045"/>
    <xdr:sp macro="" textlink="">
      <xdr:nvSpPr>
        <xdr:cNvPr id="138" name="n_3mainValue【市民会館】&#10;有形固定資産減価償却率">
          <a:extLst>
            <a:ext uri="{FF2B5EF4-FFF2-40B4-BE49-F238E27FC236}">
              <a16:creationId xmlns:a16="http://schemas.microsoft.com/office/drawing/2014/main" id="{1C1FF02F-B248-4285-8F6D-D08B037D8AEA}"/>
            </a:ext>
          </a:extLst>
        </xdr:cNvPr>
        <xdr:cNvSpPr txBox="1"/>
      </xdr:nvSpPr>
      <xdr:spPr>
        <a:xfrm>
          <a:off x="18167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37391</xdr:rowOff>
    </xdr:from>
    <xdr:ext cx="405111" cy="259045"/>
    <xdr:sp macro="" textlink="">
      <xdr:nvSpPr>
        <xdr:cNvPr id="139" name="n_4mainValue【市民会館】&#10;有形固定資産減価償却率">
          <a:extLst>
            <a:ext uri="{FF2B5EF4-FFF2-40B4-BE49-F238E27FC236}">
              <a16:creationId xmlns:a16="http://schemas.microsoft.com/office/drawing/2014/main" id="{8B53F71A-BD7F-4980-9E43-AA356290E94D}"/>
            </a:ext>
          </a:extLst>
        </xdr:cNvPr>
        <xdr:cNvSpPr txBox="1"/>
      </xdr:nvSpPr>
      <xdr:spPr>
        <a:xfrm>
          <a:off x="9277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140" name="正方形/長方形 139">
          <a:extLst>
            <a:ext uri="{FF2B5EF4-FFF2-40B4-BE49-F238E27FC236}">
              <a16:creationId xmlns:a16="http://schemas.microsoft.com/office/drawing/2014/main" id="{0BF0321C-3DF8-489A-B6FD-856C78AD825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41" name="正方形/長方形 140">
          <a:extLst>
            <a:ext uri="{FF2B5EF4-FFF2-40B4-BE49-F238E27FC236}">
              <a16:creationId xmlns:a16="http://schemas.microsoft.com/office/drawing/2014/main" id="{762B4967-E17E-494E-A2CB-E0F49092BBF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42" name="正方形/長方形 141">
          <a:extLst>
            <a:ext uri="{FF2B5EF4-FFF2-40B4-BE49-F238E27FC236}">
              <a16:creationId xmlns:a16="http://schemas.microsoft.com/office/drawing/2014/main" id="{AB7CE37C-8DD5-4DCE-88A5-FDD6CFB5F56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43" name="正方形/長方形 142">
          <a:extLst>
            <a:ext uri="{FF2B5EF4-FFF2-40B4-BE49-F238E27FC236}">
              <a16:creationId xmlns:a16="http://schemas.microsoft.com/office/drawing/2014/main" id="{3D9056B4-15DF-421D-BCAC-45D4C904637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44" name="正方形/長方形 143">
          <a:extLst>
            <a:ext uri="{FF2B5EF4-FFF2-40B4-BE49-F238E27FC236}">
              <a16:creationId xmlns:a16="http://schemas.microsoft.com/office/drawing/2014/main" id="{6E997CA5-5701-4423-A088-FEFDCD7C40E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45" name="正方形/長方形 144">
          <a:extLst>
            <a:ext uri="{FF2B5EF4-FFF2-40B4-BE49-F238E27FC236}">
              <a16:creationId xmlns:a16="http://schemas.microsoft.com/office/drawing/2014/main" id="{4F9D7B2F-B781-4093-A2B3-0FB8B540813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46" name="正方形/長方形 145">
          <a:extLst>
            <a:ext uri="{FF2B5EF4-FFF2-40B4-BE49-F238E27FC236}">
              <a16:creationId xmlns:a16="http://schemas.microsoft.com/office/drawing/2014/main" id="{B14FDFAA-D60F-4876-ADB2-C896365E3F0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47" name="正方形/長方形 146">
          <a:extLst>
            <a:ext uri="{FF2B5EF4-FFF2-40B4-BE49-F238E27FC236}">
              <a16:creationId xmlns:a16="http://schemas.microsoft.com/office/drawing/2014/main" id="{A71EBC67-5DDE-44F9-8360-B3D29A9B97D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148" name="テキスト ボックス 147">
          <a:extLst>
            <a:ext uri="{FF2B5EF4-FFF2-40B4-BE49-F238E27FC236}">
              <a16:creationId xmlns:a16="http://schemas.microsoft.com/office/drawing/2014/main" id="{6375A7AD-4FAE-4A78-8B67-ABEFC459C0A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149" name="直線コネクタ 148">
          <a:extLst>
            <a:ext uri="{FF2B5EF4-FFF2-40B4-BE49-F238E27FC236}">
              <a16:creationId xmlns:a16="http://schemas.microsoft.com/office/drawing/2014/main" id="{C8597FE9-47C4-4F73-9BE7-4DCDE0A2F31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150" name="直線コネクタ 149">
          <a:extLst>
            <a:ext uri="{FF2B5EF4-FFF2-40B4-BE49-F238E27FC236}">
              <a16:creationId xmlns:a16="http://schemas.microsoft.com/office/drawing/2014/main" id="{45EC2CCE-B44C-492F-A32B-5321650B1A1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151" name="テキスト ボックス 150">
          <a:extLst>
            <a:ext uri="{FF2B5EF4-FFF2-40B4-BE49-F238E27FC236}">
              <a16:creationId xmlns:a16="http://schemas.microsoft.com/office/drawing/2014/main" id="{B7CB4ADD-E378-4CEE-AB3D-0E9F29BFECB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152" name="直線コネクタ 151">
          <a:extLst>
            <a:ext uri="{FF2B5EF4-FFF2-40B4-BE49-F238E27FC236}">
              <a16:creationId xmlns:a16="http://schemas.microsoft.com/office/drawing/2014/main" id="{1CF6EA69-E02C-4709-8234-8BAA19C3501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153" name="テキスト ボックス 152">
          <a:extLst>
            <a:ext uri="{FF2B5EF4-FFF2-40B4-BE49-F238E27FC236}">
              <a16:creationId xmlns:a16="http://schemas.microsoft.com/office/drawing/2014/main" id="{D96008C5-F22F-44E7-B868-CE96431FF8E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154" name="直線コネクタ 153">
          <a:extLst>
            <a:ext uri="{FF2B5EF4-FFF2-40B4-BE49-F238E27FC236}">
              <a16:creationId xmlns:a16="http://schemas.microsoft.com/office/drawing/2014/main" id="{60161041-C8CD-4D30-9823-FF134AE81BF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155" name="テキスト ボックス 154">
          <a:extLst>
            <a:ext uri="{FF2B5EF4-FFF2-40B4-BE49-F238E27FC236}">
              <a16:creationId xmlns:a16="http://schemas.microsoft.com/office/drawing/2014/main" id="{2A25BBA2-E750-4F64-BBFD-0CDD21BC949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156" name="直線コネクタ 155">
          <a:extLst>
            <a:ext uri="{FF2B5EF4-FFF2-40B4-BE49-F238E27FC236}">
              <a16:creationId xmlns:a16="http://schemas.microsoft.com/office/drawing/2014/main" id="{012E3210-8ADE-446A-BD7F-2A5279C68F9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157" name="テキスト ボックス 156">
          <a:extLst>
            <a:ext uri="{FF2B5EF4-FFF2-40B4-BE49-F238E27FC236}">
              <a16:creationId xmlns:a16="http://schemas.microsoft.com/office/drawing/2014/main" id="{280A76E9-D20E-4ACE-8798-09C13C63DC4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158" name="直線コネクタ 157">
          <a:extLst>
            <a:ext uri="{FF2B5EF4-FFF2-40B4-BE49-F238E27FC236}">
              <a16:creationId xmlns:a16="http://schemas.microsoft.com/office/drawing/2014/main" id="{22A70D18-957C-46E5-9623-BAA53ECB911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159" name="テキスト ボックス 158">
          <a:extLst>
            <a:ext uri="{FF2B5EF4-FFF2-40B4-BE49-F238E27FC236}">
              <a16:creationId xmlns:a16="http://schemas.microsoft.com/office/drawing/2014/main" id="{7DA72D54-A1B6-40CC-99A4-367AC6E0D4E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160" name="直線コネクタ 159">
          <a:extLst>
            <a:ext uri="{FF2B5EF4-FFF2-40B4-BE49-F238E27FC236}">
              <a16:creationId xmlns:a16="http://schemas.microsoft.com/office/drawing/2014/main" id="{08375C13-CFB9-4CD4-B88A-DCC71D52457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161" name="テキスト ボックス 160">
          <a:extLst>
            <a:ext uri="{FF2B5EF4-FFF2-40B4-BE49-F238E27FC236}">
              <a16:creationId xmlns:a16="http://schemas.microsoft.com/office/drawing/2014/main" id="{58E6B75E-3A4B-4629-914C-DC4A1964D4E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162" name="【市民会館】&#10;一人当たり面積グラフ枠">
          <a:extLst>
            <a:ext uri="{FF2B5EF4-FFF2-40B4-BE49-F238E27FC236}">
              <a16:creationId xmlns:a16="http://schemas.microsoft.com/office/drawing/2014/main" id="{1990A751-E998-44BC-A079-E28E222D5E3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87630</xdr:rowOff>
    </xdr:from>
    <xdr:to>
      <xdr:col>54</xdr:col>
      <xdr:colOff>189865</xdr:colOff>
      <xdr:row>108</xdr:row>
      <xdr:rowOff>89536</xdr:rowOff>
    </xdr:to>
    <xdr:cxnSp macro="">
      <xdr:nvCxnSpPr>
        <xdr:cNvPr id="163" name="直線コネクタ 162">
          <a:extLst>
            <a:ext uri="{FF2B5EF4-FFF2-40B4-BE49-F238E27FC236}">
              <a16:creationId xmlns:a16="http://schemas.microsoft.com/office/drawing/2014/main" id="{09F5FA1F-07A6-4963-B7AC-75FAEB137E49}"/>
            </a:ext>
          </a:extLst>
        </xdr:cNvPr>
        <xdr:cNvCxnSpPr/>
      </xdr:nvCxnSpPr>
      <xdr:spPr>
        <a:xfrm flipV="1">
          <a:off x="10476865" y="17232630"/>
          <a:ext cx="0" cy="1373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164" name="【市民会館】&#10;一人当たり面積最小値テキスト">
          <a:extLst>
            <a:ext uri="{FF2B5EF4-FFF2-40B4-BE49-F238E27FC236}">
              <a16:creationId xmlns:a16="http://schemas.microsoft.com/office/drawing/2014/main" id="{E8E3F3D8-0F57-43F8-9E5E-3FB384500868}"/>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165" name="直線コネクタ 164">
          <a:extLst>
            <a:ext uri="{FF2B5EF4-FFF2-40B4-BE49-F238E27FC236}">
              <a16:creationId xmlns:a16="http://schemas.microsoft.com/office/drawing/2014/main" id="{D78563AC-00D0-4706-BAEA-B3F62854E3C0}"/>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34307</xdr:rowOff>
    </xdr:from>
    <xdr:ext cx="469744" cy="259045"/>
    <xdr:sp macro="" textlink="">
      <xdr:nvSpPr>
        <xdr:cNvPr id="166" name="【市民会館】&#10;一人当たり面積最大値テキスト">
          <a:extLst>
            <a:ext uri="{FF2B5EF4-FFF2-40B4-BE49-F238E27FC236}">
              <a16:creationId xmlns:a16="http://schemas.microsoft.com/office/drawing/2014/main" id="{9F21FD1F-E926-4715-99DC-3970BA8E8F56}"/>
            </a:ext>
          </a:extLst>
        </xdr:cNvPr>
        <xdr:cNvSpPr txBox="1"/>
      </xdr:nvSpPr>
      <xdr:spPr>
        <a:xfrm>
          <a:off x="10515600" y="1700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87630</xdr:rowOff>
    </xdr:from>
    <xdr:to>
      <xdr:col>55</xdr:col>
      <xdr:colOff>88900</xdr:colOff>
      <xdr:row>100</xdr:row>
      <xdr:rowOff>87630</xdr:rowOff>
    </xdr:to>
    <xdr:cxnSp macro="">
      <xdr:nvCxnSpPr>
        <xdr:cNvPr id="167" name="直線コネクタ 166">
          <a:extLst>
            <a:ext uri="{FF2B5EF4-FFF2-40B4-BE49-F238E27FC236}">
              <a16:creationId xmlns:a16="http://schemas.microsoft.com/office/drawing/2014/main" id="{A2CC1912-F1DA-4F06-8CA0-0C91F62082BC}"/>
            </a:ext>
          </a:extLst>
        </xdr:cNvPr>
        <xdr:cNvCxnSpPr/>
      </xdr:nvCxnSpPr>
      <xdr:spPr>
        <a:xfrm>
          <a:off x="10388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26940</xdr:rowOff>
    </xdr:from>
    <xdr:ext cx="469744" cy="259045"/>
    <xdr:sp macro="" textlink="">
      <xdr:nvSpPr>
        <xdr:cNvPr id="168" name="【市民会館】&#10;一人当たり面積平均値テキスト">
          <a:extLst>
            <a:ext uri="{FF2B5EF4-FFF2-40B4-BE49-F238E27FC236}">
              <a16:creationId xmlns:a16="http://schemas.microsoft.com/office/drawing/2014/main" id="{EB4C4A1A-8C93-4467-BCEB-86D1000941B7}"/>
            </a:ext>
          </a:extLst>
        </xdr:cNvPr>
        <xdr:cNvSpPr txBox="1"/>
      </xdr:nvSpPr>
      <xdr:spPr>
        <a:xfrm>
          <a:off x="10515600" y="18200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4063</xdr:rowOff>
    </xdr:from>
    <xdr:to>
      <xdr:col>55</xdr:col>
      <xdr:colOff>50800</xdr:colOff>
      <xdr:row>107</xdr:row>
      <xdr:rowOff>105663</xdr:rowOff>
    </xdr:to>
    <xdr:sp macro="" textlink="">
      <xdr:nvSpPr>
        <xdr:cNvPr id="169" name="フローチャート: 判断 168">
          <a:extLst>
            <a:ext uri="{FF2B5EF4-FFF2-40B4-BE49-F238E27FC236}">
              <a16:creationId xmlns:a16="http://schemas.microsoft.com/office/drawing/2014/main" id="{5772415B-F60F-404C-AAE8-F86EF25E39C8}"/>
            </a:ext>
          </a:extLst>
        </xdr:cNvPr>
        <xdr:cNvSpPr/>
      </xdr:nvSpPr>
      <xdr:spPr>
        <a:xfrm>
          <a:off x="10426700" y="183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143890</xdr:rowOff>
    </xdr:from>
    <xdr:to>
      <xdr:col>50</xdr:col>
      <xdr:colOff>165100</xdr:colOff>
      <xdr:row>107</xdr:row>
      <xdr:rowOff>74040</xdr:rowOff>
    </xdr:to>
    <xdr:sp macro="" textlink="">
      <xdr:nvSpPr>
        <xdr:cNvPr id="170" name="フローチャート: 判断 169">
          <a:extLst>
            <a:ext uri="{FF2B5EF4-FFF2-40B4-BE49-F238E27FC236}">
              <a16:creationId xmlns:a16="http://schemas.microsoft.com/office/drawing/2014/main" id="{9013BCD5-5A38-4215-81ED-3C62B1434D95}"/>
            </a:ext>
          </a:extLst>
        </xdr:cNvPr>
        <xdr:cNvSpPr/>
      </xdr:nvSpPr>
      <xdr:spPr>
        <a:xfrm>
          <a:off x="9588500" y="183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29590</xdr:rowOff>
    </xdr:from>
    <xdr:to>
      <xdr:col>46</xdr:col>
      <xdr:colOff>38100</xdr:colOff>
      <xdr:row>107</xdr:row>
      <xdr:rowOff>131190</xdr:rowOff>
    </xdr:to>
    <xdr:sp macro="" textlink="">
      <xdr:nvSpPr>
        <xdr:cNvPr id="171" name="フローチャート: 判断 170">
          <a:extLst>
            <a:ext uri="{FF2B5EF4-FFF2-40B4-BE49-F238E27FC236}">
              <a16:creationId xmlns:a16="http://schemas.microsoft.com/office/drawing/2014/main" id="{39DF9404-3966-40CD-91CA-5213058953C9}"/>
            </a:ext>
          </a:extLst>
        </xdr:cNvPr>
        <xdr:cNvSpPr/>
      </xdr:nvSpPr>
      <xdr:spPr>
        <a:xfrm>
          <a:off x="8699500" y="183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4826</xdr:rowOff>
    </xdr:from>
    <xdr:to>
      <xdr:col>41</xdr:col>
      <xdr:colOff>101600</xdr:colOff>
      <xdr:row>107</xdr:row>
      <xdr:rowOff>106426</xdr:rowOff>
    </xdr:to>
    <xdr:sp macro="" textlink="">
      <xdr:nvSpPr>
        <xdr:cNvPr id="172" name="フローチャート: 判断 171">
          <a:extLst>
            <a:ext uri="{FF2B5EF4-FFF2-40B4-BE49-F238E27FC236}">
              <a16:creationId xmlns:a16="http://schemas.microsoft.com/office/drawing/2014/main" id="{D6966094-C13D-41B7-8794-32466931C026}"/>
            </a:ext>
          </a:extLst>
        </xdr:cNvPr>
        <xdr:cNvSpPr/>
      </xdr:nvSpPr>
      <xdr:spPr>
        <a:xfrm>
          <a:off x="7810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68835</xdr:rowOff>
    </xdr:from>
    <xdr:to>
      <xdr:col>36</xdr:col>
      <xdr:colOff>165100</xdr:colOff>
      <xdr:row>107</xdr:row>
      <xdr:rowOff>170435</xdr:rowOff>
    </xdr:to>
    <xdr:sp macro="" textlink="">
      <xdr:nvSpPr>
        <xdr:cNvPr id="173" name="フローチャート: 判断 172">
          <a:extLst>
            <a:ext uri="{FF2B5EF4-FFF2-40B4-BE49-F238E27FC236}">
              <a16:creationId xmlns:a16="http://schemas.microsoft.com/office/drawing/2014/main" id="{3503483B-349E-407B-B3F5-72B477F2BDE3}"/>
            </a:ext>
          </a:extLst>
        </xdr:cNvPr>
        <xdr:cNvSpPr/>
      </xdr:nvSpPr>
      <xdr:spPr>
        <a:xfrm>
          <a:off x="6921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174" name="テキスト ボックス 173">
          <a:extLst>
            <a:ext uri="{FF2B5EF4-FFF2-40B4-BE49-F238E27FC236}">
              <a16:creationId xmlns:a16="http://schemas.microsoft.com/office/drawing/2014/main" id="{D3BE71F0-6F46-43D7-9DAA-123EB32C411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175" name="テキスト ボックス 174">
          <a:extLst>
            <a:ext uri="{FF2B5EF4-FFF2-40B4-BE49-F238E27FC236}">
              <a16:creationId xmlns:a16="http://schemas.microsoft.com/office/drawing/2014/main" id="{260195DF-33FD-415F-8354-522D38A04C9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176" name="テキスト ボックス 175">
          <a:extLst>
            <a:ext uri="{FF2B5EF4-FFF2-40B4-BE49-F238E27FC236}">
              <a16:creationId xmlns:a16="http://schemas.microsoft.com/office/drawing/2014/main" id="{6EE6F3A2-790B-43A5-B938-D3ED1736291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177" name="テキスト ボックス 176">
          <a:extLst>
            <a:ext uri="{FF2B5EF4-FFF2-40B4-BE49-F238E27FC236}">
              <a16:creationId xmlns:a16="http://schemas.microsoft.com/office/drawing/2014/main" id="{1A877887-539B-4A89-B6C3-9C7AA70AA2E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178" name="テキスト ボックス 177">
          <a:extLst>
            <a:ext uri="{FF2B5EF4-FFF2-40B4-BE49-F238E27FC236}">
              <a16:creationId xmlns:a16="http://schemas.microsoft.com/office/drawing/2014/main" id="{A28F0213-FA06-46ED-8C74-41295C40C3B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108458</xdr:rowOff>
    </xdr:from>
    <xdr:to>
      <xdr:col>55</xdr:col>
      <xdr:colOff>50800</xdr:colOff>
      <xdr:row>108</xdr:row>
      <xdr:rowOff>38608</xdr:rowOff>
    </xdr:to>
    <xdr:sp macro="" textlink="">
      <xdr:nvSpPr>
        <xdr:cNvPr id="179" name="楕円 178">
          <a:extLst>
            <a:ext uri="{FF2B5EF4-FFF2-40B4-BE49-F238E27FC236}">
              <a16:creationId xmlns:a16="http://schemas.microsoft.com/office/drawing/2014/main" id="{D85EC4F1-A469-4B02-906B-52CB17BA35E8}"/>
            </a:ext>
          </a:extLst>
        </xdr:cNvPr>
        <xdr:cNvSpPr/>
      </xdr:nvSpPr>
      <xdr:spPr>
        <a:xfrm>
          <a:off x="10426700" y="184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23385</xdr:rowOff>
    </xdr:from>
    <xdr:ext cx="469744" cy="259045"/>
    <xdr:sp macro="" textlink="">
      <xdr:nvSpPr>
        <xdr:cNvPr id="180" name="【市民会館】&#10;一人当たり面積該当値テキスト">
          <a:extLst>
            <a:ext uri="{FF2B5EF4-FFF2-40B4-BE49-F238E27FC236}">
              <a16:creationId xmlns:a16="http://schemas.microsoft.com/office/drawing/2014/main" id="{7CBA6A0D-5AD6-4FF3-9E4D-037DA93E1ADA}"/>
            </a:ext>
          </a:extLst>
        </xdr:cNvPr>
        <xdr:cNvSpPr txBox="1"/>
      </xdr:nvSpPr>
      <xdr:spPr>
        <a:xfrm>
          <a:off x="10515600" y="1836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108458</xdr:rowOff>
    </xdr:from>
    <xdr:to>
      <xdr:col>50</xdr:col>
      <xdr:colOff>165100</xdr:colOff>
      <xdr:row>108</xdr:row>
      <xdr:rowOff>38608</xdr:rowOff>
    </xdr:to>
    <xdr:sp macro="" textlink="">
      <xdr:nvSpPr>
        <xdr:cNvPr id="181" name="楕円 180">
          <a:extLst>
            <a:ext uri="{FF2B5EF4-FFF2-40B4-BE49-F238E27FC236}">
              <a16:creationId xmlns:a16="http://schemas.microsoft.com/office/drawing/2014/main" id="{E4D4DCFD-A066-425A-B7BC-42375853E577}"/>
            </a:ext>
          </a:extLst>
        </xdr:cNvPr>
        <xdr:cNvSpPr/>
      </xdr:nvSpPr>
      <xdr:spPr>
        <a:xfrm>
          <a:off x="9588500" y="184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159258</xdr:rowOff>
    </xdr:from>
    <xdr:to>
      <xdr:col>55</xdr:col>
      <xdr:colOff>0</xdr:colOff>
      <xdr:row>107</xdr:row>
      <xdr:rowOff>159258</xdr:rowOff>
    </xdr:to>
    <xdr:cxnSp macro="">
      <xdr:nvCxnSpPr>
        <xdr:cNvPr id="182" name="直線コネクタ 181">
          <a:extLst>
            <a:ext uri="{FF2B5EF4-FFF2-40B4-BE49-F238E27FC236}">
              <a16:creationId xmlns:a16="http://schemas.microsoft.com/office/drawing/2014/main" id="{7DBC832B-BA48-4977-B6AA-813176AC17BF}"/>
            </a:ext>
          </a:extLst>
        </xdr:cNvPr>
        <xdr:cNvCxnSpPr/>
      </xdr:nvCxnSpPr>
      <xdr:spPr>
        <a:xfrm>
          <a:off x="9639300" y="185044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111888</xdr:rowOff>
    </xdr:from>
    <xdr:to>
      <xdr:col>46</xdr:col>
      <xdr:colOff>38100</xdr:colOff>
      <xdr:row>108</xdr:row>
      <xdr:rowOff>42038</xdr:rowOff>
    </xdr:to>
    <xdr:sp macro="" textlink="">
      <xdr:nvSpPr>
        <xdr:cNvPr id="183" name="楕円 182">
          <a:extLst>
            <a:ext uri="{FF2B5EF4-FFF2-40B4-BE49-F238E27FC236}">
              <a16:creationId xmlns:a16="http://schemas.microsoft.com/office/drawing/2014/main" id="{486EB231-8C21-4FAC-91A7-695A04E82650}"/>
            </a:ext>
          </a:extLst>
        </xdr:cNvPr>
        <xdr:cNvSpPr/>
      </xdr:nvSpPr>
      <xdr:spPr>
        <a:xfrm>
          <a:off x="8699500" y="1845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159258</xdr:rowOff>
    </xdr:from>
    <xdr:to>
      <xdr:col>50</xdr:col>
      <xdr:colOff>114300</xdr:colOff>
      <xdr:row>107</xdr:row>
      <xdr:rowOff>162688</xdr:rowOff>
    </xdr:to>
    <xdr:cxnSp macro="">
      <xdr:nvCxnSpPr>
        <xdr:cNvPr id="184" name="直線コネクタ 183">
          <a:extLst>
            <a:ext uri="{FF2B5EF4-FFF2-40B4-BE49-F238E27FC236}">
              <a16:creationId xmlns:a16="http://schemas.microsoft.com/office/drawing/2014/main" id="{7AED6E76-166B-48ED-83B1-D141BF44CCE9}"/>
            </a:ext>
          </a:extLst>
        </xdr:cNvPr>
        <xdr:cNvCxnSpPr/>
      </xdr:nvCxnSpPr>
      <xdr:spPr>
        <a:xfrm flipV="1">
          <a:off x="8750300" y="18504408"/>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113412</xdr:rowOff>
    </xdr:from>
    <xdr:to>
      <xdr:col>41</xdr:col>
      <xdr:colOff>101600</xdr:colOff>
      <xdr:row>108</xdr:row>
      <xdr:rowOff>43562</xdr:rowOff>
    </xdr:to>
    <xdr:sp macro="" textlink="">
      <xdr:nvSpPr>
        <xdr:cNvPr id="185" name="楕円 184">
          <a:extLst>
            <a:ext uri="{FF2B5EF4-FFF2-40B4-BE49-F238E27FC236}">
              <a16:creationId xmlns:a16="http://schemas.microsoft.com/office/drawing/2014/main" id="{BCB30432-86A6-4335-A1FA-89F72C1AA206}"/>
            </a:ext>
          </a:extLst>
        </xdr:cNvPr>
        <xdr:cNvSpPr/>
      </xdr:nvSpPr>
      <xdr:spPr>
        <a:xfrm>
          <a:off x="7810500" y="1845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162688</xdr:rowOff>
    </xdr:from>
    <xdr:to>
      <xdr:col>45</xdr:col>
      <xdr:colOff>177800</xdr:colOff>
      <xdr:row>107</xdr:row>
      <xdr:rowOff>164212</xdr:rowOff>
    </xdr:to>
    <xdr:cxnSp macro="">
      <xdr:nvCxnSpPr>
        <xdr:cNvPr id="186" name="直線コネクタ 185">
          <a:extLst>
            <a:ext uri="{FF2B5EF4-FFF2-40B4-BE49-F238E27FC236}">
              <a16:creationId xmlns:a16="http://schemas.microsoft.com/office/drawing/2014/main" id="{1B6B1F1E-6661-45CB-A6C9-40732B4A773B}"/>
            </a:ext>
          </a:extLst>
        </xdr:cNvPr>
        <xdr:cNvCxnSpPr/>
      </xdr:nvCxnSpPr>
      <xdr:spPr>
        <a:xfrm flipV="1">
          <a:off x="7861300" y="1850783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115697</xdr:rowOff>
    </xdr:from>
    <xdr:to>
      <xdr:col>36</xdr:col>
      <xdr:colOff>165100</xdr:colOff>
      <xdr:row>108</xdr:row>
      <xdr:rowOff>45847</xdr:rowOff>
    </xdr:to>
    <xdr:sp macro="" textlink="">
      <xdr:nvSpPr>
        <xdr:cNvPr id="187" name="楕円 186">
          <a:extLst>
            <a:ext uri="{FF2B5EF4-FFF2-40B4-BE49-F238E27FC236}">
              <a16:creationId xmlns:a16="http://schemas.microsoft.com/office/drawing/2014/main" id="{1003A357-634C-468B-9FA8-D1D9F8B52901}"/>
            </a:ext>
          </a:extLst>
        </xdr:cNvPr>
        <xdr:cNvSpPr/>
      </xdr:nvSpPr>
      <xdr:spPr>
        <a:xfrm>
          <a:off x="6921500" y="1846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164212</xdr:rowOff>
    </xdr:from>
    <xdr:to>
      <xdr:col>41</xdr:col>
      <xdr:colOff>50800</xdr:colOff>
      <xdr:row>107</xdr:row>
      <xdr:rowOff>166497</xdr:rowOff>
    </xdr:to>
    <xdr:cxnSp macro="">
      <xdr:nvCxnSpPr>
        <xdr:cNvPr id="188" name="直線コネクタ 187">
          <a:extLst>
            <a:ext uri="{FF2B5EF4-FFF2-40B4-BE49-F238E27FC236}">
              <a16:creationId xmlns:a16="http://schemas.microsoft.com/office/drawing/2014/main" id="{5D7C0C3E-2031-45D8-BE24-AA31DA5793D3}"/>
            </a:ext>
          </a:extLst>
        </xdr:cNvPr>
        <xdr:cNvCxnSpPr/>
      </xdr:nvCxnSpPr>
      <xdr:spPr>
        <a:xfrm flipV="1">
          <a:off x="6972300" y="1850936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90567</xdr:rowOff>
    </xdr:from>
    <xdr:ext cx="469744" cy="259045"/>
    <xdr:sp macro="" textlink="">
      <xdr:nvSpPr>
        <xdr:cNvPr id="189" name="n_1aveValue【市民会館】&#10;一人当たり面積">
          <a:extLst>
            <a:ext uri="{FF2B5EF4-FFF2-40B4-BE49-F238E27FC236}">
              <a16:creationId xmlns:a16="http://schemas.microsoft.com/office/drawing/2014/main" id="{EE979346-5508-4060-9F3C-1637380D7F9B}"/>
            </a:ext>
          </a:extLst>
        </xdr:cNvPr>
        <xdr:cNvSpPr txBox="1"/>
      </xdr:nvSpPr>
      <xdr:spPr>
        <a:xfrm>
          <a:off x="9391727" y="180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147717</xdr:rowOff>
    </xdr:from>
    <xdr:ext cx="469744" cy="259045"/>
    <xdr:sp macro="" textlink="">
      <xdr:nvSpPr>
        <xdr:cNvPr id="190" name="n_2aveValue【市民会館】&#10;一人当たり面積">
          <a:extLst>
            <a:ext uri="{FF2B5EF4-FFF2-40B4-BE49-F238E27FC236}">
              <a16:creationId xmlns:a16="http://schemas.microsoft.com/office/drawing/2014/main" id="{F2DD1B47-369F-4400-8FDE-D4ECCE481903}"/>
            </a:ext>
          </a:extLst>
        </xdr:cNvPr>
        <xdr:cNvSpPr txBox="1"/>
      </xdr:nvSpPr>
      <xdr:spPr>
        <a:xfrm>
          <a:off x="8515427" y="181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122953</xdr:rowOff>
    </xdr:from>
    <xdr:ext cx="469744" cy="259045"/>
    <xdr:sp macro="" textlink="">
      <xdr:nvSpPr>
        <xdr:cNvPr id="191" name="n_3aveValue【市民会館】&#10;一人当たり面積">
          <a:extLst>
            <a:ext uri="{FF2B5EF4-FFF2-40B4-BE49-F238E27FC236}">
              <a16:creationId xmlns:a16="http://schemas.microsoft.com/office/drawing/2014/main" id="{909C7AF2-4B12-48C8-BBD8-91A32A871AF3}"/>
            </a:ext>
          </a:extLst>
        </xdr:cNvPr>
        <xdr:cNvSpPr txBox="1"/>
      </xdr:nvSpPr>
      <xdr:spPr>
        <a:xfrm>
          <a:off x="7626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15512</xdr:rowOff>
    </xdr:from>
    <xdr:ext cx="469744" cy="259045"/>
    <xdr:sp macro="" textlink="">
      <xdr:nvSpPr>
        <xdr:cNvPr id="192" name="n_4aveValue【市民会館】&#10;一人当たり面積">
          <a:extLst>
            <a:ext uri="{FF2B5EF4-FFF2-40B4-BE49-F238E27FC236}">
              <a16:creationId xmlns:a16="http://schemas.microsoft.com/office/drawing/2014/main" id="{05CDC386-9409-4064-9C82-54F056D6FC89}"/>
            </a:ext>
          </a:extLst>
        </xdr:cNvPr>
        <xdr:cNvSpPr txBox="1"/>
      </xdr:nvSpPr>
      <xdr:spPr>
        <a:xfrm>
          <a:off x="6737427" y="1818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29735</xdr:rowOff>
    </xdr:from>
    <xdr:ext cx="469744" cy="259045"/>
    <xdr:sp macro="" textlink="">
      <xdr:nvSpPr>
        <xdr:cNvPr id="193" name="n_1mainValue【市民会館】&#10;一人当たり面積">
          <a:extLst>
            <a:ext uri="{FF2B5EF4-FFF2-40B4-BE49-F238E27FC236}">
              <a16:creationId xmlns:a16="http://schemas.microsoft.com/office/drawing/2014/main" id="{26A1F1BE-41EB-435B-9F17-35B18C3D6058}"/>
            </a:ext>
          </a:extLst>
        </xdr:cNvPr>
        <xdr:cNvSpPr txBox="1"/>
      </xdr:nvSpPr>
      <xdr:spPr>
        <a:xfrm>
          <a:off x="9391727"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33165</xdr:rowOff>
    </xdr:from>
    <xdr:ext cx="469744" cy="259045"/>
    <xdr:sp macro="" textlink="">
      <xdr:nvSpPr>
        <xdr:cNvPr id="194" name="n_2mainValue【市民会館】&#10;一人当たり面積">
          <a:extLst>
            <a:ext uri="{FF2B5EF4-FFF2-40B4-BE49-F238E27FC236}">
              <a16:creationId xmlns:a16="http://schemas.microsoft.com/office/drawing/2014/main" id="{E9CB440B-8A4A-407C-9A5B-F44F38974E50}"/>
            </a:ext>
          </a:extLst>
        </xdr:cNvPr>
        <xdr:cNvSpPr txBox="1"/>
      </xdr:nvSpPr>
      <xdr:spPr>
        <a:xfrm>
          <a:off x="8515427" y="185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34689</xdr:rowOff>
    </xdr:from>
    <xdr:ext cx="469744" cy="259045"/>
    <xdr:sp macro="" textlink="">
      <xdr:nvSpPr>
        <xdr:cNvPr id="195" name="n_3mainValue【市民会館】&#10;一人当たり面積">
          <a:extLst>
            <a:ext uri="{FF2B5EF4-FFF2-40B4-BE49-F238E27FC236}">
              <a16:creationId xmlns:a16="http://schemas.microsoft.com/office/drawing/2014/main" id="{E53E988E-1097-4A49-8163-B44C6E41AB19}"/>
            </a:ext>
          </a:extLst>
        </xdr:cNvPr>
        <xdr:cNvSpPr txBox="1"/>
      </xdr:nvSpPr>
      <xdr:spPr>
        <a:xfrm>
          <a:off x="7626427" y="1855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36974</xdr:rowOff>
    </xdr:from>
    <xdr:ext cx="469744" cy="259045"/>
    <xdr:sp macro="" textlink="">
      <xdr:nvSpPr>
        <xdr:cNvPr id="196" name="n_4mainValue【市民会館】&#10;一人当たり面積">
          <a:extLst>
            <a:ext uri="{FF2B5EF4-FFF2-40B4-BE49-F238E27FC236}">
              <a16:creationId xmlns:a16="http://schemas.microsoft.com/office/drawing/2014/main" id="{BB6E55BA-9DAD-4B93-BED9-5886B69B2D57}"/>
            </a:ext>
          </a:extLst>
        </xdr:cNvPr>
        <xdr:cNvSpPr txBox="1"/>
      </xdr:nvSpPr>
      <xdr:spPr>
        <a:xfrm>
          <a:off x="6737427" y="1855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197" name="正方形/長方形 196">
          <a:extLst>
            <a:ext uri="{FF2B5EF4-FFF2-40B4-BE49-F238E27FC236}">
              <a16:creationId xmlns:a16="http://schemas.microsoft.com/office/drawing/2014/main" id="{3954D825-F41B-41B7-BB94-C34430A7A2D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8" name="正方形/長方形 197">
          <a:extLst>
            <a:ext uri="{FF2B5EF4-FFF2-40B4-BE49-F238E27FC236}">
              <a16:creationId xmlns:a16="http://schemas.microsoft.com/office/drawing/2014/main" id="{5FC0BC1D-8534-4750-8DFA-6F1147F826E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9" name="正方形/長方形 198">
          <a:extLst>
            <a:ext uri="{FF2B5EF4-FFF2-40B4-BE49-F238E27FC236}">
              <a16:creationId xmlns:a16="http://schemas.microsoft.com/office/drawing/2014/main" id="{76D446CA-1EE8-47C1-A03C-B2B7409A1DE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0" name="正方形/長方形 199">
          <a:extLst>
            <a:ext uri="{FF2B5EF4-FFF2-40B4-BE49-F238E27FC236}">
              <a16:creationId xmlns:a16="http://schemas.microsoft.com/office/drawing/2014/main" id="{22049E49-CB82-40B7-9AF1-953A0B3424A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1" name="正方形/長方形 200">
          <a:extLst>
            <a:ext uri="{FF2B5EF4-FFF2-40B4-BE49-F238E27FC236}">
              <a16:creationId xmlns:a16="http://schemas.microsoft.com/office/drawing/2014/main" id="{A6F59F54-8D43-4EB3-AA55-2D09BD48259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2" name="正方形/長方形 201">
          <a:extLst>
            <a:ext uri="{FF2B5EF4-FFF2-40B4-BE49-F238E27FC236}">
              <a16:creationId xmlns:a16="http://schemas.microsoft.com/office/drawing/2014/main" id="{4F41B4CF-AEB2-4C32-835B-20F4FFF03AF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3" name="正方形/長方形 202">
          <a:extLst>
            <a:ext uri="{FF2B5EF4-FFF2-40B4-BE49-F238E27FC236}">
              <a16:creationId xmlns:a16="http://schemas.microsoft.com/office/drawing/2014/main" id="{72DFDF33-B9FF-4A3C-802C-86A7188D0E3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正方形/長方形 203">
          <a:extLst>
            <a:ext uri="{FF2B5EF4-FFF2-40B4-BE49-F238E27FC236}">
              <a16:creationId xmlns:a16="http://schemas.microsoft.com/office/drawing/2014/main" id="{79D7F688-AF95-42D4-9405-48CD1059526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5" name="テキスト ボックス 204">
          <a:extLst>
            <a:ext uri="{FF2B5EF4-FFF2-40B4-BE49-F238E27FC236}">
              <a16:creationId xmlns:a16="http://schemas.microsoft.com/office/drawing/2014/main" id="{E4EF8DC9-F0A4-4534-A79D-AA402FD7059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6" name="直線コネクタ 205">
          <a:extLst>
            <a:ext uri="{FF2B5EF4-FFF2-40B4-BE49-F238E27FC236}">
              <a16:creationId xmlns:a16="http://schemas.microsoft.com/office/drawing/2014/main" id="{56DFE10B-963D-4388-A8BB-D82F87355A7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7" name="テキスト ボックス 206">
          <a:extLst>
            <a:ext uri="{FF2B5EF4-FFF2-40B4-BE49-F238E27FC236}">
              <a16:creationId xmlns:a16="http://schemas.microsoft.com/office/drawing/2014/main" id="{6E4F5033-E6B8-4ECE-AF54-F3CE1BAC8FB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8" name="直線コネクタ 207">
          <a:extLst>
            <a:ext uri="{FF2B5EF4-FFF2-40B4-BE49-F238E27FC236}">
              <a16:creationId xmlns:a16="http://schemas.microsoft.com/office/drawing/2014/main" id="{A7A08E2B-26DC-40DB-A2CE-9FBA5871F1B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09" name="テキスト ボックス 208">
          <a:extLst>
            <a:ext uri="{FF2B5EF4-FFF2-40B4-BE49-F238E27FC236}">
              <a16:creationId xmlns:a16="http://schemas.microsoft.com/office/drawing/2014/main" id="{0222B0EF-ADDC-416D-AF36-A39890AE1275}"/>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10" name="直線コネクタ 209">
          <a:extLst>
            <a:ext uri="{FF2B5EF4-FFF2-40B4-BE49-F238E27FC236}">
              <a16:creationId xmlns:a16="http://schemas.microsoft.com/office/drawing/2014/main" id="{F6F1B47A-563E-47D2-A6AE-B1C66FD66C7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11" name="テキスト ボックス 210">
          <a:extLst>
            <a:ext uri="{FF2B5EF4-FFF2-40B4-BE49-F238E27FC236}">
              <a16:creationId xmlns:a16="http://schemas.microsoft.com/office/drawing/2014/main" id="{6DF2758D-E514-4118-AD55-615124FCA7C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12" name="直線コネクタ 211">
          <a:extLst>
            <a:ext uri="{FF2B5EF4-FFF2-40B4-BE49-F238E27FC236}">
              <a16:creationId xmlns:a16="http://schemas.microsoft.com/office/drawing/2014/main" id="{1C5C22DF-6BF6-4045-912D-D90ADCD53C2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13" name="テキスト ボックス 212">
          <a:extLst>
            <a:ext uri="{FF2B5EF4-FFF2-40B4-BE49-F238E27FC236}">
              <a16:creationId xmlns:a16="http://schemas.microsoft.com/office/drawing/2014/main" id="{0AFA035F-7EEC-49F1-989F-94122E1DA46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4" name="直線コネクタ 213">
          <a:extLst>
            <a:ext uri="{FF2B5EF4-FFF2-40B4-BE49-F238E27FC236}">
              <a16:creationId xmlns:a16="http://schemas.microsoft.com/office/drawing/2014/main" id="{E09ABA4B-701F-422F-B55E-81D4D5DBE73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5" name="テキスト ボックス 214">
          <a:extLst>
            <a:ext uri="{FF2B5EF4-FFF2-40B4-BE49-F238E27FC236}">
              <a16:creationId xmlns:a16="http://schemas.microsoft.com/office/drawing/2014/main" id="{56843CDB-9970-4C70-88D6-B940C376965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6" name="直線コネクタ 215">
          <a:extLst>
            <a:ext uri="{FF2B5EF4-FFF2-40B4-BE49-F238E27FC236}">
              <a16:creationId xmlns:a16="http://schemas.microsoft.com/office/drawing/2014/main" id="{0F99AB45-2DED-4F6D-95B1-1AA50D9B3AC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217" name="テキスト ボックス 216">
          <a:extLst>
            <a:ext uri="{FF2B5EF4-FFF2-40B4-BE49-F238E27FC236}">
              <a16:creationId xmlns:a16="http://schemas.microsoft.com/office/drawing/2014/main" id="{9C2EE1D7-ABA0-4A66-9B34-225B6779C4C2}"/>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8" name="直線コネクタ 217">
          <a:extLst>
            <a:ext uri="{FF2B5EF4-FFF2-40B4-BE49-F238E27FC236}">
              <a16:creationId xmlns:a16="http://schemas.microsoft.com/office/drawing/2014/main" id="{5723BF06-74D2-48E8-A587-660DD33B483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9" name="【一般廃棄物処理施設】&#10;有形固定資産減価償却率グラフ枠">
          <a:extLst>
            <a:ext uri="{FF2B5EF4-FFF2-40B4-BE49-F238E27FC236}">
              <a16:creationId xmlns:a16="http://schemas.microsoft.com/office/drawing/2014/main" id="{20C7BB47-DEFE-4462-B626-532D984BA94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26670</xdr:rowOff>
    </xdr:from>
    <xdr:to>
      <xdr:col>85</xdr:col>
      <xdr:colOff>126364</xdr:colOff>
      <xdr:row>41</xdr:row>
      <xdr:rowOff>167640</xdr:rowOff>
    </xdr:to>
    <xdr:cxnSp macro="">
      <xdr:nvCxnSpPr>
        <xdr:cNvPr id="220" name="直線コネクタ 219">
          <a:extLst>
            <a:ext uri="{FF2B5EF4-FFF2-40B4-BE49-F238E27FC236}">
              <a16:creationId xmlns:a16="http://schemas.microsoft.com/office/drawing/2014/main" id="{5F581B43-9FC2-4434-B772-D74FE5ECAF5D}"/>
            </a:ext>
          </a:extLst>
        </xdr:cNvPr>
        <xdr:cNvCxnSpPr/>
      </xdr:nvCxnSpPr>
      <xdr:spPr>
        <a:xfrm flipV="1">
          <a:off x="16318864" y="6027420"/>
          <a:ext cx="0" cy="1169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221" name="【一般廃棄物処理施設】&#10;有形固定資産減価償却率最小値テキスト">
          <a:extLst>
            <a:ext uri="{FF2B5EF4-FFF2-40B4-BE49-F238E27FC236}">
              <a16:creationId xmlns:a16="http://schemas.microsoft.com/office/drawing/2014/main" id="{704DA442-26ED-4226-90CC-63E7566787B0}"/>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222" name="直線コネクタ 221">
          <a:extLst>
            <a:ext uri="{FF2B5EF4-FFF2-40B4-BE49-F238E27FC236}">
              <a16:creationId xmlns:a16="http://schemas.microsoft.com/office/drawing/2014/main" id="{1DB1A940-9D66-450D-BB46-CBED6E0C9788}"/>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144797</xdr:rowOff>
    </xdr:from>
    <xdr:ext cx="405111" cy="259045"/>
    <xdr:sp macro="" textlink="">
      <xdr:nvSpPr>
        <xdr:cNvPr id="223" name="【一般廃棄物処理施設】&#10;有形固定資産減価償却率最大値テキスト">
          <a:extLst>
            <a:ext uri="{FF2B5EF4-FFF2-40B4-BE49-F238E27FC236}">
              <a16:creationId xmlns:a16="http://schemas.microsoft.com/office/drawing/2014/main" id="{C57C1C14-69A5-4D9D-9542-ECD763BDB82F}"/>
            </a:ext>
          </a:extLst>
        </xdr:cNvPr>
        <xdr:cNvSpPr txBox="1"/>
      </xdr:nvSpPr>
      <xdr:spPr>
        <a:xfrm>
          <a:off x="16357600" y="580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26670</xdr:rowOff>
    </xdr:from>
    <xdr:to>
      <xdr:col>86</xdr:col>
      <xdr:colOff>25400</xdr:colOff>
      <xdr:row>35</xdr:row>
      <xdr:rowOff>26670</xdr:rowOff>
    </xdr:to>
    <xdr:cxnSp macro="">
      <xdr:nvCxnSpPr>
        <xdr:cNvPr id="224" name="直線コネクタ 223">
          <a:extLst>
            <a:ext uri="{FF2B5EF4-FFF2-40B4-BE49-F238E27FC236}">
              <a16:creationId xmlns:a16="http://schemas.microsoft.com/office/drawing/2014/main" id="{6D165C8E-B132-412E-BB13-E0EB48C70F55}"/>
            </a:ext>
          </a:extLst>
        </xdr:cNvPr>
        <xdr:cNvCxnSpPr/>
      </xdr:nvCxnSpPr>
      <xdr:spPr>
        <a:xfrm>
          <a:off x="16230600" y="602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47642</xdr:rowOff>
    </xdr:from>
    <xdr:ext cx="405111" cy="259045"/>
    <xdr:sp macro="" textlink="">
      <xdr:nvSpPr>
        <xdr:cNvPr id="225" name="【一般廃棄物処理施設】&#10;有形固定資産減価償却率平均値テキスト">
          <a:extLst>
            <a:ext uri="{FF2B5EF4-FFF2-40B4-BE49-F238E27FC236}">
              <a16:creationId xmlns:a16="http://schemas.microsoft.com/office/drawing/2014/main" id="{5B053B29-A047-445F-B1ED-7131D8A54B85}"/>
            </a:ext>
          </a:extLst>
        </xdr:cNvPr>
        <xdr:cNvSpPr txBox="1"/>
      </xdr:nvSpPr>
      <xdr:spPr>
        <a:xfrm>
          <a:off x="16357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69215</xdr:rowOff>
    </xdr:from>
    <xdr:to>
      <xdr:col>85</xdr:col>
      <xdr:colOff>177800</xdr:colOff>
      <xdr:row>38</xdr:row>
      <xdr:rowOff>170815</xdr:rowOff>
    </xdr:to>
    <xdr:sp macro="" textlink="">
      <xdr:nvSpPr>
        <xdr:cNvPr id="226" name="フローチャート: 判断 225">
          <a:extLst>
            <a:ext uri="{FF2B5EF4-FFF2-40B4-BE49-F238E27FC236}">
              <a16:creationId xmlns:a16="http://schemas.microsoft.com/office/drawing/2014/main" id="{AB128F93-70FD-45EB-AB7B-09B998FCF15A}"/>
            </a:ext>
          </a:extLst>
        </xdr:cNvPr>
        <xdr:cNvSpPr/>
      </xdr:nvSpPr>
      <xdr:spPr>
        <a:xfrm>
          <a:off x="16268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113030</xdr:rowOff>
    </xdr:from>
    <xdr:to>
      <xdr:col>81</xdr:col>
      <xdr:colOff>101600</xdr:colOff>
      <xdr:row>39</xdr:row>
      <xdr:rowOff>43180</xdr:rowOff>
    </xdr:to>
    <xdr:sp macro="" textlink="">
      <xdr:nvSpPr>
        <xdr:cNvPr id="227" name="フローチャート: 判断 226">
          <a:extLst>
            <a:ext uri="{FF2B5EF4-FFF2-40B4-BE49-F238E27FC236}">
              <a16:creationId xmlns:a16="http://schemas.microsoft.com/office/drawing/2014/main" id="{46F14D0C-ED37-408A-B8FA-74FE693E34FC}"/>
            </a:ext>
          </a:extLst>
        </xdr:cNvPr>
        <xdr:cNvSpPr/>
      </xdr:nvSpPr>
      <xdr:spPr>
        <a:xfrm>
          <a:off x="15430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71120</xdr:rowOff>
    </xdr:from>
    <xdr:to>
      <xdr:col>76</xdr:col>
      <xdr:colOff>165100</xdr:colOff>
      <xdr:row>39</xdr:row>
      <xdr:rowOff>1270</xdr:rowOff>
    </xdr:to>
    <xdr:sp macro="" textlink="">
      <xdr:nvSpPr>
        <xdr:cNvPr id="228" name="フローチャート: 判断 227">
          <a:extLst>
            <a:ext uri="{FF2B5EF4-FFF2-40B4-BE49-F238E27FC236}">
              <a16:creationId xmlns:a16="http://schemas.microsoft.com/office/drawing/2014/main" id="{F70F8A37-D78E-4668-96EB-1668ACF78E95}"/>
            </a:ext>
          </a:extLst>
        </xdr:cNvPr>
        <xdr:cNvSpPr/>
      </xdr:nvSpPr>
      <xdr:spPr>
        <a:xfrm>
          <a:off x="14541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133985</xdr:rowOff>
    </xdr:from>
    <xdr:to>
      <xdr:col>72</xdr:col>
      <xdr:colOff>38100</xdr:colOff>
      <xdr:row>38</xdr:row>
      <xdr:rowOff>64135</xdr:rowOff>
    </xdr:to>
    <xdr:sp macro="" textlink="">
      <xdr:nvSpPr>
        <xdr:cNvPr id="229" name="フローチャート: 判断 228">
          <a:extLst>
            <a:ext uri="{FF2B5EF4-FFF2-40B4-BE49-F238E27FC236}">
              <a16:creationId xmlns:a16="http://schemas.microsoft.com/office/drawing/2014/main" id="{EBBDFD8A-26EA-49CB-A215-E6D6300F0BAD}"/>
            </a:ext>
          </a:extLst>
        </xdr:cNvPr>
        <xdr:cNvSpPr/>
      </xdr:nvSpPr>
      <xdr:spPr>
        <a:xfrm>
          <a:off x="13652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xdr:rowOff>
    </xdr:from>
    <xdr:to>
      <xdr:col>67</xdr:col>
      <xdr:colOff>101600</xdr:colOff>
      <xdr:row>38</xdr:row>
      <xdr:rowOff>115570</xdr:rowOff>
    </xdr:to>
    <xdr:sp macro="" textlink="">
      <xdr:nvSpPr>
        <xdr:cNvPr id="230" name="フローチャート: 判断 229">
          <a:extLst>
            <a:ext uri="{FF2B5EF4-FFF2-40B4-BE49-F238E27FC236}">
              <a16:creationId xmlns:a16="http://schemas.microsoft.com/office/drawing/2014/main" id="{F242F628-90AB-4116-8839-C1B96D40FDDC}"/>
            </a:ext>
          </a:extLst>
        </xdr:cNvPr>
        <xdr:cNvSpPr/>
      </xdr:nvSpPr>
      <xdr:spPr>
        <a:xfrm>
          <a:off x="12763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94CF66F9-B277-4DAB-AB57-E20BCF55EC9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B5E994DD-5BE0-4AA9-BB83-B9C0141A28F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8696C5F5-3F14-412E-899A-4620EA29FE0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997A0FD5-C6F5-4469-A6F8-4556D4C1826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66CA456A-DB29-4437-82E2-2AE5B95128F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63500</xdr:rowOff>
    </xdr:from>
    <xdr:to>
      <xdr:col>85</xdr:col>
      <xdr:colOff>177800</xdr:colOff>
      <xdr:row>35</xdr:row>
      <xdr:rowOff>165100</xdr:rowOff>
    </xdr:to>
    <xdr:sp macro="" textlink="">
      <xdr:nvSpPr>
        <xdr:cNvPr id="236" name="楕円 235">
          <a:extLst>
            <a:ext uri="{FF2B5EF4-FFF2-40B4-BE49-F238E27FC236}">
              <a16:creationId xmlns:a16="http://schemas.microsoft.com/office/drawing/2014/main" id="{F2AC5ACD-9528-4523-85EA-5F9D7CF25DEA}"/>
            </a:ext>
          </a:extLst>
        </xdr:cNvPr>
        <xdr:cNvSpPr/>
      </xdr:nvSpPr>
      <xdr:spPr>
        <a:xfrm>
          <a:off x="162687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149877</xdr:rowOff>
    </xdr:from>
    <xdr:ext cx="405111" cy="259045"/>
    <xdr:sp macro="" textlink="">
      <xdr:nvSpPr>
        <xdr:cNvPr id="237" name="【一般廃棄物処理施設】&#10;有形固定資産減価償却率該当値テキスト">
          <a:extLst>
            <a:ext uri="{FF2B5EF4-FFF2-40B4-BE49-F238E27FC236}">
              <a16:creationId xmlns:a16="http://schemas.microsoft.com/office/drawing/2014/main" id="{7A4ACD1B-C407-4161-ACC4-583B168826A2}"/>
            </a:ext>
          </a:extLst>
        </xdr:cNvPr>
        <xdr:cNvSpPr txBox="1"/>
      </xdr:nvSpPr>
      <xdr:spPr>
        <a:xfrm>
          <a:off x="16357600" y="597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8255</xdr:rowOff>
    </xdr:from>
    <xdr:to>
      <xdr:col>81</xdr:col>
      <xdr:colOff>101600</xdr:colOff>
      <xdr:row>35</xdr:row>
      <xdr:rowOff>109855</xdr:rowOff>
    </xdr:to>
    <xdr:sp macro="" textlink="">
      <xdr:nvSpPr>
        <xdr:cNvPr id="238" name="楕円 237">
          <a:extLst>
            <a:ext uri="{FF2B5EF4-FFF2-40B4-BE49-F238E27FC236}">
              <a16:creationId xmlns:a16="http://schemas.microsoft.com/office/drawing/2014/main" id="{FEA747F5-0238-482F-A815-F3AD6FC362A7}"/>
            </a:ext>
          </a:extLst>
        </xdr:cNvPr>
        <xdr:cNvSpPr/>
      </xdr:nvSpPr>
      <xdr:spPr>
        <a:xfrm>
          <a:off x="154305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59055</xdr:rowOff>
    </xdr:from>
    <xdr:to>
      <xdr:col>85</xdr:col>
      <xdr:colOff>127000</xdr:colOff>
      <xdr:row>35</xdr:row>
      <xdr:rowOff>114300</xdr:rowOff>
    </xdr:to>
    <xdr:cxnSp macro="">
      <xdr:nvCxnSpPr>
        <xdr:cNvPr id="239" name="直線コネクタ 238">
          <a:extLst>
            <a:ext uri="{FF2B5EF4-FFF2-40B4-BE49-F238E27FC236}">
              <a16:creationId xmlns:a16="http://schemas.microsoft.com/office/drawing/2014/main" id="{DE4A12B8-1C29-4942-A8D5-256D30ED2F8F}"/>
            </a:ext>
          </a:extLst>
        </xdr:cNvPr>
        <xdr:cNvCxnSpPr/>
      </xdr:nvCxnSpPr>
      <xdr:spPr>
        <a:xfrm>
          <a:off x="15481300" y="605980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135890</xdr:rowOff>
    </xdr:from>
    <xdr:to>
      <xdr:col>76</xdr:col>
      <xdr:colOff>165100</xdr:colOff>
      <xdr:row>35</xdr:row>
      <xdr:rowOff>66040</xdr:rowOff>
    </xdr:to>
    <xdr:sp macro="" textlink="">
      <xdr:nvSpPr>
        <xdr:cNvPr id="240" name="楕円 239">
          <a:extLst>
            <a:ext uri="{FF2B5EF4-FFF2-40B4-BE49-F238E27FC236}">
              <a16:creationId xmlns:a16="http://schemas.microsoft.com/office/drawing/2014/main" id="{584616EF-9FE0-42E5-B42C-B676D1F4DD18}"/>
            </a:ext>
          </a:extLst>
        </xdr:cNvPr>
        <xdr:cNvSpPr/>
      </xdr:nvSpPr>
      <xdr:spPr>
        <a:xfrm>
          <a:off x="145415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15240</xdr:rowOff>
    </xdr:from>
    <xdr:to>
      <xdr:col>81</xdr:col>
      <xdr:colOff>50800</xdr:colOff>
      <xdr:row>35</xdr:row>
      <xdr:rowOff>59055</xdr:rowOff>
    </xdr:to>
    <xdr:cxnSp macro="">
      <xdr:nvCxnSpPr>
        <xdr:cNvPr id="241" name="直線コネクタ 240">
          <a:extLst>
            <a:ext uri="{FF2B5EF4-FFF2-40B4-BE49-F238E27FC236}">
              <a16:creationId xmlns:a16="http://schemas.microsoft.com/office/drawing/2014/main" id="{0161D3C4-D1AF-4506-BD91-FAAD799B51D2}"/>
            </a:ext>
          </a:extLst>
        </xdr:cNvPr>
        <xdr:cNvCxnSpPr/>
      </xdr:nvCxnSpPr>
      <xdr:spPr>
        <a:xfrm>
          <a:off x="14592300" y="60159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90170</xdr:rowOff>
    </xdr:from>
    <xdr:to>
      <xdr:col>72</xdr:col>
      <xdr:colOff>38100</xdr:colOff>
      <xdr:row>35</xdr:row>
      <xdr:rowOff>20320</xdr:rowOff>
    </xdr:to>
    <xdr:sp macro="" textlink="">
      <xdr:nvSpPr>
        <xdr:cNvPr id="242" name="楕円 241">
          <a:extLst>
            <a:ext uri="{FF2B5EF4-FFF2-40B4-BE49-F238E27FC236}">
              <a16:creationId xmlns:a16="http://schemas.microsoft.com/office/drawing/2014/main" id="{B3F7995A-CA92-4B23-856A-5DF522F0A529}"/>
            </a:ext>
          </a:extLst>
        </xdr:cNvPr>
        <xdr:cNvSpPr/>
      </xdr:nvSpPr>
      <xdr:spPr>
        <a:xfrm>
          <a:off x="1365250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140970</xdr:rowOff>
    </xdr:from>
    <xdr:to>
      <xdr:col>76</xdr:col>
      <xdr:colOff>114300</xdr:colOff>
      <xdr:row>35</xdr:row>
      <xdr:rowOff>15240</xdr:rowOff>
    </xdr:to>
    <xdr:cxnSp macro="">
      <xdr:nvCxnSpPr>
        <xdr:cNvPr id="243" name="直線コネクタ 242">
          <a:extLst>
            <a:ext uri="{FF2B5EF4-FFF2-40B4-BE49-F238E27FC236}">
              <a16:creationId xmlns:a16="http://schemas.microsoft.com/office/drawing/2014/main" id="{5A182947-48F5-4639-AF76-59D0FCA64133}"/>
            </a:ext>
          </a:extLst>
        </xdr:cNvPr>
        <xdr:cNvCxnSpPr/>
      </xdr:nvCxnSpPr>
      <xdr:spPr>
        <a:xfrm>
          <a:off x="13703300" y="59702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40640</xdr:rowOff>
    </xdr:from>
    <xdr:to>
      <xdr:col>67</xdr:col>
      <xdr:colOff>101600</xdr:colOff>
      <xdr:row>34</xdr:row>
      <xdr:rowOff>142240</xdr:rowOff>
    </xdr:to>
    <xdr:sp macro="" textlink="">
      <xdr:nvSpPr>
        <xdr:cNvPr id="244" name="楕円 243">
          <a:extLst>
            <a:ext uri="{FF2B5EF4-FFF2-40B4-BE49-F238E27FC236}">
              <a16:creationId xmlns:a16="http://schemas.microsoft.com/office/drawing/2014/main" id="{149250A8-26AA-46C0-BA69-49BACDBCF26D}"/>
            </a:ext>
          </a:extLst>
        </xdr:cNvPr>
        <xdr:cNvSpPr/>
      </xdr:nvSpPr>
      <xdr:spPr>
        <a:xfrm>
          <a:off x="127635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91440</xdr:rowOff>
    </xdr:from>
    <xdr:to>
      <xdr:col>71</xdr:col>
      <xdr:colOff>177800</xdr:colOff>
      <xdr:row>34</xdr:row>
      <xdr:rowOff>140970</xdr:rowOff>
    </xdr:to>
    <xdr:cxnSp macro="">
      <xdr:nvCxnSpPr>
        <xdr:cNvPr id="245" name="直線コネクタ 244">
          <a:extLst>
            <a:ext uri="{FF2B5EF4-FFF2-40B4-BE49-F238E27FC236}">
              <a16:creationId xmlns:a16="http://schemas.microsoft.com/office/drawing/2014/main" id="{949313DC-5C87-48EA-A51F-F3F3855A6BDC}"/>
            </a:ext>
          </a:extLst>
        </xdr:cNvPr>
        <xdr:cNvCxnSpPr/>
      </xdr:nvCxnSpPr>
      <xdr:spPr>
        <a:xfrm>
          <a:off x="12814300" y="59207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34307</xdr:rowOff>
    </xdr:from>
    <xdr:ext cx="405111" cy="259045"/>
    <xdr:sp macro="" textlink="">
      <xdr:nvSpPr>
        <xdr:cNvPr id="246" name="n_1aveValue【一般廃棄物処理施設】&#10;有形固定資産減価償却率">
          <a:extLst>
            <a:ext uri="{FF2B5EF4-FFF2-40B4-BE49-F238E27FC236}">
              <a16:creationId xmlns:a16="http://schemas.microsoft.com/office/drawing/2014/main" id="{B48B5069-140C-4C19-BF2F-4D17659F258A}"/>
            </a:ext>
          </a:extLst>
        </xdr:cNvPr>
        <xdr:cNvSpPr txBox="1"/>
      </xdr:nvSpPr>
      <xdr:spPr>
        <a:xfrm>
          <a:off x="15266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163847</xdr:rowOff>
    </xdr:from>
    <xdr:ext cx="405111" cy="259045"/>
    <xdr:sp macro="" textlink="">
      <xdr:nvSpPr>
        <xdr:cNvPr id="247" name="n_2aveValue【一般廃棄物処理施設】&#10;有形固定資産減価償却率">
          <a:extLst>
            <a:ext uri="{FF2B5EF4-FFF2-40B4-BE49-F238E27FC236}">
              <a16:creationId xmlns:a16="http://schemas.microsoft.com/office/drawing/2014/main" id="{60CAFFEF-A096-4302-9341-222DA295954B}"/>
            </a:ext>
          </a:extLst>
        </xdr:cNvPr>
        <xdr:cNvSpPr txBox="1"/>
      </xdr:nvSpPr>
      <xdr:spPr>
        <a:xfrm>
          <a:off x="14389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55262</xdr:rowOff>
    </xdr:from>
    <xdr:ext cx="405111" cy="259045"/>
    <xdr:sp macro="" textlink="">
      <xdr:nvSpPr>
        <xdr:cNvPr id="248" name="n_3aveValue【一般廃棄物処理施設】&#10;有形固定資産減価償却率">
          <a:extLst>
            <a:ext uri="{FF2B5EF4-FFF2-40B4-BE49-F238E27FC236}">
              <a16:creationId xmlns:a16="http://schemas.microsoft.com/office/drawing/2014/main" id="{9F0CF7C8-7797-46B5-B105-A2BDDC71D266}"/>
            </a:ext>
          </a:extLst>
        </xdr:cNvPr>
        <xdr:cNvSpPr txBox="1"/>
      </xdr:nvSpPr>
      <xdr:spPr>
        <a:xfrm>
          <a:off x="13500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106697</xdr:rowOff>
    </xdr:from>
    <xdr:ext cx="405111" cy="259045"/>
    <xdr:sp macro="" textlink="">
      <xdr:nvSpPr>
        <xdr:cNvPr id="249" name="n_4aveValue【一般廃棄物処理施設】&#10;有形固定資産減価償却率">
          <a:extLst>
            <a:ext uri="{FF2B5EF4-FFF2-40B4-BE49-F238E27FC236}">
              <a16:creationId xmlns:a16="http://schemas.microsoft.com/office/drawing/2014/main" id="{3220697F-2BA1-41AC-A257-E21EDB1DF701}"/>
            </a:ext>
          </a:extLst>
        </xdr:cNvPr>
        <xdr:cNvSpPr txBox="1"/>
      </xdr:nvSpPr>
      <xdr:spPr>
        <a:xfrm>
          <a:off x="12611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126382</xdr:rowOff>
    </xdr:from>
    <xdr:ext cx="405111" cy="259045"/>
    <xdr:sp macro="" textlink="">
      <xdr:nvSpPr>
        <xdr:cNvPr id="250" name="n_1mainValue【一般廃棄物処理施設】&#10;有形固定資産減価償却率">
          <a:extLst>
            <a:ext uri="{FF2B5EF4-FFF2-40B4-BE49-F238E27FC236}">
              <a16:creationId xmlns:a16="http://schemas.microsoft.com/office/drawing/2014/main" id="{7C45D295-F955-4474-BCDB-E0E96CF9C211}"/>
            </a:ext>
          </a:extLst>
        </xdr:cNvPr>
        <xdr:cNvSpPr txBox="1"/>
      </xdr:nvSpPr>
      <xdr:spPr>
        <a:xfrm>
          <a:off x="15266044"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82567</xdr:rowOff>
    </xdr:from>
    <xdr:ext cx="405111" cy="259045"/>
    <xdr:sp macro="" textlink="">
      <xdr:nvSpPr>
        <xdr:cNvPr id="251" name="n_2mainValue【一般廃棄物処理施設】&#10;有形固定資産減価償却率">
          <a:extLst>
            <a:ext uri="{FF2B5EF4-FFF2-40B4-BE49-F238E27FC236}">
              <a16:creationId xmlns:a16="http://schemas.microsoft.com/office/drawing/2014/main" id="{DA832441-D612-417D-B337-695F4FBA67A3}"/>
            </a:ext>
          </a:extLst>
        </xdr:cNvPr>
        <xdr:cNvSpPr txBox="1"/>
      </xdr:nvSpPr>
      <xdr:spPr>
        <a:xfrm>
          <a:off x="1438974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36847</xdr:rowOff>
    </xdr:from>
    <xdr:ext cx="405111" cy="259045"/>
    <xdr:sp macro="" textlink="">
      <xdr:nvSpPr>
        <xdr:cNvPr id="252" name="n_3mainValue【一般廃棄物処理施設】&#10;有形固定資産減価償却率">
          <a:extLst>
            <a:ext uri="{FF2B5EF4-FFF2-40B4-BE49-F238E27FC236}">
              <a16:creationId xmlns:a16="http://schemas.microsoft.com/office/drawing/2014/main" id="{01E5E3D7-B948-4A87-9F44-91608441A3CD}"/>
            </a:ext>
          </a:extLst>
        </xdr:cNvPr>
        <xdr:cNvSpPr txBox="1"/>
      </xdr:nvSpPr>
      <xdr:spPr>
        <a:xfrm>
          <a:off x="1350074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158767</xdr:rowOff>
    </xdr:from>
    <xdr:ext cx="405111" cy="259045"/>
    <xdr:sp macro="" textlink="">
      <xdr:nvSpPr>
        <xdr:cNvPr id="253" name="n_4mainValue【一般廃棄物処理施設】&#10;有形固定資産減価償却率">
          <a:extLst>
            <a:ext uri="{FF2B5EF4-FFF2-40B4-BE49-F238E27FC236}">
              <a16:creationId xmlns:a16="http://schemas.microsoft.com/office/drawing/2014/main" id="{BB5110EE-EA62-4C52-A180-55764AA530D8}"/>
            </a:ext>
          </a:extLst>
        </xdr:cNvPr>
        <xdr:cNvSpPr txBox="1"/>
      </xdr:nvSpPr>
      <xdr:spPr>
        <a:xfrm>
          <a:off x="12611744" y="564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4" name="正方形/長方形 253">
          <a:extLst>
            <a:ext uri="{FF2B5EF4-FFF2-40B4-BE49-F238E27FC236}">
              <a16:creationId xmlns:a16="http://schemas.microsoft.com/office/drawing/2014/main" id="{5C3E095E-C6F1-4E46-8BF5-A9069780188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5" name="正方形/長方形 254">
          <a:extLst>
            <a:ext uri="{FF2B5EF4-FFF2-40B4-BE49-F238E27FC236}">
              <a16:creationId xmlns:a16="http://schemas.microsoft.com/office/drawing/2014/main" id="{F5889F95-5BBB-48D5-986F-83FC046E639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6" name="正方形/長方形 255">
          <a:extLst>
            <a:ext uri="{FF2B5EF4-FFF2-40B4-BE49-F238E27FC236}">
              <a16:creationId xmlns:a16="http://schemas.microsoft.com/office/drawing/2014/main" id="{D167B8C0-C782-46C0-BF0B-ABD5E4F3446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7" name="正方形/長方形 256">
          <a:extLst>
            <a:ext uri="{FF2B5EF4-FFF2-40B4-BE49-F238E27FC236}">
              <a16:creationId xmlns:a16="http://schemas.microsoft.com/office/drawing/2014/main" id="{D7E7AB6A-1B5A-4429-B2C1-A762E42D02D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8" name="正方形/長方形 257">
          <a:extLst>
            <a:ext uri="{FF2B5EF4-FFF2-40B4-BE49-F238E27FC236}">
              <a16:creationId xmlns:a16="http://schemas.microsoft.com/office/drawing/2014/main" id="{E2A41014-5B11-4CA0-AA81-A6011B3D468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9" name="正方形/長方形 258">
          <a:extLst>
            <a:ext uri="{FF2B5EF4-FFF2-40B4-BE49-F238E27FC236}">
              <a16:creationId xmlns:a16="http://schemas.microsoft.com/office/drawing/2014/main" id="{A324CF8A-6103-40ED-8FD6-CBA4ECAFEAB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0" name="正方形/長方形 259">
          <a:extLst>
            <a:ext uri="{FF2B5EF4-FFF2-40B4-BE49-F238E27FC236}">
              <a16:creationId xmlns:a16="http://schemas.microsoft.com/office/drawing/2014/main" id="{BFA73283-E84C-47B7-B567-CA3802D2ADE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1" name="正方形/長方形 260">
          <a:extLst>
            <a:ext uri="{FF2B5EF4-FFF2-40B4-BE49-F238E27FC236}">
              <a16:creationId xmlns:a16="http://schemas.microsoft.com/office/drawing/2014/main" id="{DAF8913C-C73A-4E32-9BB9-F2C120A74E7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2" name="テキスト ボックス 261">
          <a:extLst>
            <a:ext uri="{FF2B5EF4-FFF2-40B4-BE49-F238E27FC236}">
              <a16:creationId xmlns:a16="http://schemas.microsoft.com/office/drawing/2014/main" id="{C51D9F7E-DD79-4844-9FAB-B51DA93E401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3" name="直線コネクタ 262">
          <a:extLst>
            <a:ext uri="{FF2B5EF4-FFF2-40B4-BE49-F238E27FC236}">
              <a16:creationId xmlns:a16="http://schemas.microsoft.com/office/drawing/2014/main" id="{33B8EC08-135E-4D91-88DA-07E504061A5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64" name="直線コネクタ 263">
          <a:extLst>
            <a:ext uri="{FF2B5EF4-FFF2-40B4-BE49-F238E27FC236}">
              <a16:creationId xmlns:a16="http://schemas.microsoft.com/office/drawing/2014/main" id="{717A9CAB-85E2-440F-B9F7-5674FB2B249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65" name="テキスト ボックス 264">
          <a:extLst>
            <a:ext uri="{FF2B5EF4-FFF2-40B4-BE49-F238E27FC236}">
              <a16:creationId xmlns:a16="http://schemas.microsoft.com/office/drawing/2014/main" id="{8F78F15D-9CB1-40C1-A813-BE52FA4B7A4F}"/>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66" name="直線コネクタ 265">
          <a:extLst>
            <a:ext uri="{FF2B5EF4-FFF2-40B4-BE49-F238E27FC236}">
              <a16:creationId xmlns:a16="http://schemas.microsoft.com/office/drawing/2014/main" id="{19D01FC5-1081-4343-8757-F0BD1692390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67" name="テキスト ボックス 266">
          <a:extLst>
            <a:ext uri="{FF2B5EF4-FFF2-40B4-BE49-F238E27FC236}">
              <a16:creationId xmlns:a16="http://schemas.microsoft.com/office/drawing/2014/main" id="{06B50C33-9377-4844-970E-524C1B37E6C1}"/>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8" name="直線コネクタ 267">
          <a:extLst>
            <a:ext uri="{FF2B5EF4-FFF2-40B4-BE49-F238E27FC236}">
              <a16:creationId xmlns:a16="http://schemas.microsoft.com/office/drawing/2014/main" id="{33A8455F-32E4-4D9B-9A3D-D5839BF5528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69" name="テキスト ボックス 268">
          <a:extLst>
            <a:ext uri="{FF2B5EF4-FFF2-40B4-BE49-F238E27FC236}">
              <a16:creationId xmlns:a16="http://schemas.microsoft.com/office/drawing/2014/main" id="{5B9F127B-6CE7-479E-AC85-E089A4BA75EC}"/>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70" name="直線コネクタ 269">
          <a:extLst>
            <a:ext uri="{FF2B5EF4-FFF2-40B4-BE49-F238E27FC236}">
              <a16:creationId xmlns:a16="http://schemas.microsoft.com/office/drawing/2014/main" id="{A0AF3C4C-BF7B-437F-9CF6-D4EFB8FD7C6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71" name="テキスト ボックス 270">
          <a:extLst>
            <a:ext uri="{FF2B5EF4-FFF2-40B4-BE49-F238E27FC236}">
              <a16:creationId xmlns:a16="http://schemas.microsoft.com/office/drawing/2014/main" id="{52CF42EA-5877-4918-A6A9-CF93E9158C1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72" name="直線コネクタ 271">
          <a:extLst>
            <a:ext uri="{FF2B5EF4-FFF2-40B4-BE49-F238E27FC236}">
              <a16:creationId xmlns:a16="http://schemas.microsoft.com/office/drawing/2014/main" id="{2D271F8B-57CA-4B96-915D-B495D216DBC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273" name="テキスト ボックス 272">
          <a:extLst>
            <a:ext uri="{FF2B5EF4-FFF2-40B4-BE49-F238E27FC236}">
              <a16:creationId xmlns:a16="http://schemas.microsoft.com/office/drawing/2014/main" id="{B6D03D35-E697-4AE8-A548-28511B3DA78B}"/>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4" name="直線コネクタ 273">
          <a:extLst>
            <a:ext uri="{FF2B5EF4-FFF2-40B4-BE49-F238E27FC236}">
              <a16:creationId xmlns:a16="http://schemas.microsoft.com/office/drawing/2014/main" id="{FD5BF9C8-24CF-465D-819B-D4324D9A296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5" name="テキスト ボックス 274">
          <a:extLst>
            <a:ext uri="{FF2B5EF4-FFF2-40B4-BE49-F238E27FC236}">
              <a16:creationId xmlns:a16="http://schemas.microsoft.com/office/drawing/2014/main" id="{DCE8344E-BBDF-40DE-B13D-5E6EFA8E7C9B}"/>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6" name="【一般廃棄物処理施設】&#10;一人当たり有形固定資産（償却資産）額グラフ枠">
          <a:extLst>
            <a:ext uri="{FF2B5EF4-FFF2-40B4-BE49-F238E27FC236}">
              <a16:creationId xmlns:a16="http://schemas.microsoft.com/office/drawing/2014/main" id="{296344BC-EE61-4426-AE3B-38500D9449F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92556</xdr:rowOff>
    </xdr:from>
    <xdr:to>
      <xdr:col>116</xdr:col>
      <xdr:colOff>62864</xdr:colOff>
      <xdr:row>42</xdr:row>
      <xdr:rowOff>37867</xdr:rowOff>
    </xdr:to>
    <xdr:cxnSp macro="">
      <xdr:nvCxnSpPr>
        <xdr:cNvPr id="277" name="直線コネクタ 276">
          <a:extLst>
            <a:ext uri="{FF2B5EF4-FFF2-40B4-BE49-F238E27FC236}">
              <a16:creationId xmlns:a16="http://schemas.microsoft.com/office/drawing/2014/main" id="{20670180-824D-4039-95F0-55D7E733BBEC}"/>
            </a:ext>
          </a:extLst>
        </xdr:cNvPr>
        <xdr:cNvCxnSpPr/>
      </xdr:nvCxnSpPr>
      <xdr:spPr>
        <a:xfrm flipV="1">
          <a:off x="22160864" y="5750406"/>
          <a:ext cx="0" cy="1488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41694</xdr:rowOff>
    </xdr:from>
    <xdr:ext cx="378565" cy="259045"/>
    <xdr:sp macro="" textlink="">
      <xdr:nvSpPr>
        <xdr:cNvPr id="278" name="【一般廃棄物処理施設】&#10;一人当たり有形固定資産（償却資産）額最小値テキスト">
          <a:extLst>
            <a:ext uri="{FF2B5EF4-FFF2-40B4-BE49-F238E27FC236}">
              <a16:creationId xmlns:a16="http://schemas.microsoft.com/office/drawing/2014/main" id="{8847094C-CBD7-4AA3-B598-0C4906340E90}"/>
            </a:ext>
          </a:extLst>
        </xdr:cNvPr>
        <xdr:cNvSpPr txBox="1"/>
      </xdr:nvSpPr>
      <xdr:spPr>
        <a:xfrm>
          <a:off x="22199600" y="7242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37867</xdr:rowOff>
    </xdr:from>
    <xdr:to>
      <xdr:col>116</xdr:col>
      <xdr:colOff>152400</xdr:colOff>
      <xdr:row>42</xdr:row>
      <xdr:rowOff>37867</xdr:rowOff>
    </xdr:to>
    <xdr:cxnSp macro="">
      <xdr:nvCxnSpPr>
        <xdr:cNvPr id="279" name="直線コネクタ 278">
          <a:extLst>
            <a:ext uri="{FF2B5EF4-FFF2-40B4-BE49-F238E27FC236}">
              <a16:creationId xmlns:a16="http://schemas.microsoft.com/office/drawing/2014/main" id="{38FCEEE4-C9FB-489F-A8E6-36DD6BD7B567}"/>
            </a:ext>
          </a:extLst>
        </xdr:cNvPr>
        <xdr:cNvCxnSpPr/>
      </xdr:nvCxnSpPr>
      <xdr:spPr>
        <a:xfrm>
          <a:off x="22072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39233</xdr:rowOff>
    </xdr:from>
    <xdr:ext cx="599010" cy="259045"/>
    <xdr:sp macro="" textlink="">
      <xdr:nvSpPr>
        <xdr:cNvPr id="280" name="【一般廃棄物処理施設】&#10;一人当たり有形固定資産（償却資産）額最大値テキスト">
          <a:extLst>
            <a:ext uri="{FF2B5EF4-FFF2-40B4-BE49-F238E27FC236}">
              <a16:creationId xmlns:a16="http://schemas.microsoft.com/office/drawing/2014/main" id="{63C69947-506F-490C-AA0F-A1DDB563C96B}"/>
            </a:ext>
          </a:extLst>
        </xdr:cNvPr>
        <xdr:cNvSpPr txBox="1"/>
      </xdr:nvSpPr>
      <xdr:spPr>
        <a:xfrm>
          <a:off x="22199600" y="552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92556</xdr:rowOff>
    </xdr:from>
    <xdr:to>
      <xdr:col>116</xdr:col>
      <xdr:colOff>152400</xdr:colOff>
      <xdr:row>33</xdr:row>
      <xdr:rowOff>92556</xdr:rowOff>
    </xdr:to>
    <xdr:cxnSp macro="">
      <xdr:nvCxnSpPr>
        <xdr:cNvPr id="281" name="直線コネクタ 280">
          <a:extLst>
            <a:ext uri="{FF2B5EF4-FFF2-40B4-BE49-F238E27FC236}">
              <a16:creationId xmlns:a16="http://schemas.microsoft.com/office/drawing/2014/main" id="{397787E2-AA88-4B4B-87CC-81ECCCE8B664}"/>
            </a:ext>
          </a:extLst>
        </xdr:cNvPr>
        <xdr:cNvCxnSpPr/>
      </xdr:nvCxnSpPr>
      <xdr:spPr>
        <a:xfrm>
          <a:off x="22072600" y="5750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156448</xdr:rowOff>
    </xdr:from>
    <xdr:ext cx="599010" cy="259045"/>
    <xdr:sp macro="" textlink="">
      <xdr:nvSpPr>
        <xdr:cNvPr id="282" name="【一般廃棄物処理施設】&#10;一人当たり有形固定資産（償却資産）額平均値テキスト">
          <a:extLst>
            <a:ext uri="{FF2B5EF4-FFF2-40B4-BE49-F238E27FC236}">
              <a16:creationId xmlns:a16="http://schemas.microsoft.com/office/drawing/2014/main" id="{C9BBF03C-72E4-42CE-A3A9-16260C6E9C69}"/>
            </a:ext>
          </a:extLst>
        </xdr:cNvPr>
        <xdr:cNvSpPr txBox="1"/>
      </xdr:nvSpPr>
      <xdr:spPr>
        <a:xfrm>
          <a:off x="22199600" y="6842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6571</xdr:rowOff>
    </xdr:from>
    <xdr:to>
      <xdr:col>116</xdr:col>
      <xdr:colOff>114300</xdr:colOff>
      <xdr:row>40</xdr:row>
      <xdr:rowOff>108171</xdr:rowOff>
    </xdr:to>
    <xdr:sp macro="" textlink="">
      <xdr:nvSpPr>
        <xdr:cNvPr id="283" name="フローチャート: 判断 282">
          <a:extLst>
            <a:ext uri="{FF2B5EF4-FFF2-40B4-BE49-F238E27FC236}">
              <a16:creationId xmlns:a16="http://schemas.microsoft.com/office/drawing/2014/main" id="{D680B84A-8668-4E16-9A08-5879689006D8}"/>
            </a:ext>
          </a:extLst>
        </xdr:cNvPr>
        <xdr:cNvSpPr/>
      </xdr:nvSpPr>
      <xdr:spPr>
        <a:xfrm>
          <a:off x="22110700" y="686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156194</xdr:rowOff>
    </xdr:from>
    <xdr:to>
      <xdr:col>112</xdr:col>
      <xdr:colOff>38100</xdr:colOff>
      <xdr:row>40</xdr:row>
      <xdr:rowOff>86344</xdr:rowOff>
    </xdr:to>
    <xdr:sp macro="" textlink="">
      <xdr:nvSpPr>
        <xdr:cNvPr id="284" name="フローチャート: 判断 283">
          <a:extLst>
            <a:ext uri="{FF2B5EF4-FFF2-40B4-BE49-F238E27FC236}">
              <a16:creationId xmlns:a16="http://schemas.microsoft.com/office/drawing/2014/main" id="{B7CC10DB-F030-49E6-A46F-3EF630715D15}"/>
            </a:ext>
          </a:extLst>
        </xdr:cNvPr>
        <xdr:cNvSpPr/>
      </xdr:nvSpPr>
      <xdr:spPr>
        <a:xfrm>
          <a:off x="21272500" y="6842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20772</xdr:rowOff>
    </xdr:from>
    <xdr:to>
      <xdr:col>107</xdr:col>
      <xdr:colOff>101600</xdr:colOff>
      <xdr:row>40</xdr:row>
      <xdr:rowOff>122372</xdr:rowOff>
    </xdr:to>
    <xdr:sp macro="" textlink="">
      <xdr:nvSpPr>
        <xdr:cNvPr id="285" name="フローチャート: 判断 284">
          <a:extLst>
            <a:ext uri="{FF2B5EF4-FFF2-40B4-BE49-F238E27FC236}">
              <a16:creationId xmlns:a16="http://schemas.microsoft.com/office/drawing/2014/main" id="{E06E8DCE-7CC5-4D7E-9953-4F4A76EF054C}"/>
            </a:ext>
          </a:extLst>
        </xdr:cNvPr>
        <xdr:cNvSpPr/>
      </xdr:nvSpPr>
      <xdr:spPr>
        <a:xfrm>
          <a:off x="20383500" y="687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111605</xdr:rowOff>
    </xdr:from>
    <xdr:to>
      <xdr:col>102</xdr:col>
      <xdr:colOff>165100</xdr:colOff>
      <xdr:row>40</xdr:row>
      <xdr:rowOff>41755</xdr:rowOff>
    </xdr:to>
    <xdr:sp macro="" textlink="">
      <xdr:nvSpPr>
        <xdr:cNvPr id="286" name="フローチャート: 判断 285">
          <a:extLst>
            <a:ext uri="{FF2B5EF4-FFF2-40B4-BE49-F238E27FC236}">
              <a16:creationId xmlns:a16="http://schemas.microsoft.com/office/drawing/2014/main" id="{8E0EBAA8-8B46-4CAD-9D3B-8B6B5CFB65E3}"/>
            </a:ext>
          </a:extLst>
        </xdr:cNvPr>
        <xdr:cNvSpPr/>
      </xdr:nvSpPr>
      <xdr:spPr>
        <a:xfrm>
          <a:off x="19494500" y="679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139670</xdr:rowOff>
    </xdr:from>
    <xdr:to>
      <xdr:col>98</xdr:col>
      <xdr:colOff>38100</xdr:colOff>
      <xdr:row>40</xdr:row>
      <xdr:rowOff>69820</xdr:rowOff>
    </xdr:to>
    <xdr:sp macro="" textlink="">
      <xdr:nvSpPr>
        <xdr:cNvPr id="287" name="フローチャート: 判断 286">
          <a:extLst>
            <a:ext uri="{FF2B5EF4-FFF2-40B4-BE49-F238E27FC236}">
              <a16:creationId xmlns:a16="http://schemas.microsoft.com/office/drawing/2014/main" id="{1B27B753-7FEB-40DC-87E2-913245A7ABB1}"/>
            </a:ext>
          </a:extLst>
        </xdr:cNvPr>
        <xdr:cNvSpPr/>
      </xdr:nvSpPr>
      <xdr:spPr>
        <a:xfrm>
          <a:off x="18605500" y="682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008FE352-BD55-46BB-B37E-8E93BA1634F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50507A5F-A64F-4819-913C-FFCC776CF5B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235EEE1A-685B-4BF8-9EB8-201B7178E2E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1" name="テキスト ボックス 290">
          <a:extLst>
            <a:ext uri="{FF2B5EF4-FFF2-40B4-BE49-F238E27FC236}">
              <a16:creationId xmlns:a16="http://schemas.microsoft.com/office/drawing/2014/main" id="{88D84A25-0AF5-4E64-8788-64619DC12FD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2" name="テキスト ボックス 291">
          <a:extLst>
            <a:ext uri="{FF2B5EF4-FFF2-40B4-BE49-F238E27FC236}">
              <a16:creationId xmlns:a16="http://schemas.microsoft.com/office/drawing/2014/main" id="{F4387E73-5CCE-486C-B636-F66DB97F09B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125828</xdr:rowOff>
    </xdr:from>
    <xdr:to>
      <xdr:col>116</xdr:col>
      <xdr:colOff>114300</xdr:colOff>
      <xdr:row>39</xdr:row>
      <xdr:rowOff>55978</xdr:rowOff>
    </xdr:to>
    <xdr:sp macro="" textlink="">
      <xdr:nvSpPr>
        <xdr:cNvPr id="293" name="楕円 292">
          <a:extLst>
            <a:ext uri="{FF2B5EF4-FFF2-40B4-BE49-F238E27FC236}">
              <a16:creationId xmlns:a16="http://schemas.microsoft.com/office/drawing/2014/main" id="{17DA2CD1-A636-43A1-BAFE-5AF1B8985033}"/>
            </a:ext>
          </a:extLst>
        </xdr:cNvPr>
        <xdr:cNvSpPr/>
      </xdr:nvSpPr>
      <xdr:spPr>
        <a:xfrm>
          <a:off x="22110700" y="66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148705</xdr:rowOff>
    </xdr:from>
    <xdr:ext cx="599010" cy="259045"/>
    <xdr:sp macro="" textlink="">
      <xdr:nvSpPr>
        <xdr:cNvPr id="294" name="【一般廃棄物処理施設】&#10;一人当たり有形固定資産（償却資産）額該当値テキスト">
          <a:extLst>
            <a:ext uri="{FF2B5EF4-FFF2-40B4-BE49-F238E27FC236}">
              <a16:creationId xmlns:a16="http://schemas.microsoft.com/office/drawing/2014/main" id="{19B58837-F106-4282-9549-72EBA855C5FC}"/>
            </a:ext>
          </a:extLst>
        </xdr:cNvPr>
        <xdr:cNvSpPr txBox="1"/>
      </xdr:nvSpPr>
      <xdr:spPr>
        <a:xfrm>
          <a:off x="22199600" y="649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126571</xdr:rowOff>
    </xdr:from>
    <xdr:to>
      <xdr:col>112</xdr:col>
      <xdr:colOff>38100</xdr:colOff>
      <xdr:row>39</xdr:row>
      <xdr:rowOff>56721</xdr:rowOff>
    </xdr:to>
    <xdr:sp macro="" textlink="">
      <xdr:nvSpPr>
        <xdr:cNvPr id="295" name="楕円 294">
          <a:extLst>
            <a:ext uri="{FF2B5EF4-FFF2-40B4-BE49-F238E27FC236}">
              <a16:creationId xmlns:a16="http://schemas.microsoft.com/office/drawing/2014/main" id="{11E6EB86-AEA3-412C-A5B5-ECA1ECD202E6}"/>
            </a:ext>
          </a:extLst>
        </xdr:cNvPr>
        <xdr:cNvSpPr/>
      </xdr:nvSpPr>
      <xdr:spPr>
        <a:xfrm>
          <a:off x="21272500" y="664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5178</xdr:rowOff>
    </xdr:from>
    <xdr:to>
      <xdr:col>116</xdr:col>
      <xdr:colOff>63500</xdr:colOff>
      <xdr:row>39</xdr:row>
      <xdr:rowOff>5921</xdr:rowOff>
    </xdr:to>
    <xdr:cxnSp macro="">
      <xdr:nvCxnSpPr>
        <xdr:cNvPr id="296" name="直線コネクタ 295">
          <a:extLst>
            <a:ext uri="{FF2B5EF4-FFF2-40B4-BE49-F238E27FC236}">
              <a16:creationId xmlns:a16="http://schemas.microsoft.com/office/drawing/2014/main" id="{73F7AEFC-9B2F-4133-854E-6D7CCD6FFCBD}"/>
            </a:ext>
          </a:extLst>
        </xdr:cNvPr>
        <xdr:cNvCxnSpPr/>
      </xdr:nvCxnSpPr>
      <xdr:spPr>
        <a:xfrm flipV="1">
          <a:off x="21323300" y="6691728"/>
          <a:ext cx="8382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151257</xdr:rowOff>
    </xdr:from>
    <xdr:to>
      <xdr:col>107</xdr:col>
      <xdr:colOff>101600</xdr:colOff>
      <xdr:row>39</xdr:row>
      <xdr:rowOff>81407</xdr:rowOff>
    </xdr:to>
    <xdr:sp macro="" textlink="">
      <xdr:nvSpPr>
        <xdr:cNvPr id="297" name="楕円 296">
          <a:extLst>
            <a:ext uri="{FF2B5EF4-FFF2-40B4-BE49-F238E27FC236}">
              <a16:creationId xmlns:a16="http://schemas.microsoft.com/office/drawing/2014/main" id="{661D9FDE-CE4B-4435-B9D3-A609C5EEF9BD}"/>
            </a:ext>
          </a:extLst>
        </xdr:cNvPr>
        <xdr:cNvSpPr/>
      </xdr:nvSpPr>
      <xdr:spPr>
        <a:xfrm>
          <a:off x="20383500" y="66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5921</xdr:rowOff>
    </xdr:from>
    <xdr:to>
      <xdr:col>111</xdr:col>
      <xdr:colOff>177800</xdr:colOff>
      <xdr:row>39</xdr:row>
      <xdr:rowOff>30607</xdr:rowOff>
    </xdr:to>
    <xdr:cxnSp macro="">
      <xdr:nvCxnSpPr>
        <xdr:cNvPr id="298" name="直線コネクタ 297">
          <a:extLst>
            <a:ext uri="{FF2B5EF4-FFF2-40B4-BE49-F238E27FC236}">
              <a16:creationId xmlns:a16="http://schemas.microsoft.com/office/drawing/2014/main" id="{C36402B1-BE15-435C-85E1-A171C5A3CC2D}"/>
            </a:ext>
          </a:extLst>
        </xdr:cNvPr>
        <xdr:cNvCxnSpPr/>
      </xdr:nvCxnSpPr>
      <xdr:spPr>
        <a:xfrm flipV="1">
          <a:off x="20434300" y="6692471"/>
          <a:ext cx="889000" cy="2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168346</xdr:rowOff>
    </xdr:from>
    <xdr:to>
      <xdr:col>102</xdr:col>
      <xdr:colOff>165100</xdr:colOff>
      <xdr:row>39</xdr:row>
      <xdr:rowOff>98496</xdr:rowOff>
    </xdr:to>
    <xdr:sp macro="" textlink="">
      <xdr:nvSpPr>
        <xdr:cNvPr id="299" name="楕円 298">
          <a:extLst>
            <a:ext uri="{FF2B5EF4-FFF2-40B4-BE49-F238E27FC236}">
              <a16:creationId xmlns:a16="http://schemas.microsoft.com/office/drawing/2014/main" id="{C868033D-9281-44DF-AF9B-7463AAD8C570}"/>
            </a:ext>
          </a:extLst>
        </xdr:cNvPr>
        <xdr:cNvSpPr/>
      </xdr:nvSpPr>
      <xdr:spPr>
        <a:xfrm>
          <a:off x="19494500" y="668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30607</xdr:rowOff>
    </xdr:from>
    <xdr:to>
      <xdr:col>107</xdr:col>
      <xdr:colOff>50800</xdr:colOff>
      <xdr:row>39</xdr:row>
      <xdr:rowOff>47696</xdr:rowOff>
    </xdr:to>
    <xdr:cxnSp macro="">
      <xdr:nvCxnSpPr>
        <xdr:cNvPr id="300" name="直線コネクタ 299">
          <a:extLst>
            <a:ext uri="{FF2B5EF4-FFF2-40B4-BE49-F238E27FC236}">
              <a16:creationId xmlns:a16="http://schemas.microsoft.com/office/drawing/2014/main" id="{8C4426EA-CF1F-4CB6-B74E-E858B32D10B9}"/>
            </a:ext>
          </a:extLst>
        </xdr:cNvPr>
        <xdr:cNvCxnSpPr/>
      </xdr:nvCxnSpPr>
      <xdr:spPr>
        <a:xfrm flipV="1">
          <a:off x="19545300" y="6717157"/>
          <a:ext cx="889000" cy="1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8836</xdr:rowOff>
    </xdr:from>
    <xdr:to>
      <xdr:col>98</xdr:col>
      <xdr:colOff>38100</xdr:colOff>
      <xdr:row>39</xdr:row>
      <xdr:rowOff>110436</xdr:rowOff>
    </xdr:to>
    <xdr:sp macro="" textlink="">
      <xdr:nvSpPr>
        <xdr:cNvPr id="301" name="楕円 300">
          <a:extLst>
            <a:ext uri="{FF2B5EF4-FFF2-40B4-BE49-F238E27FC236}">
              <a16:creationId xmlns:a16="http://schemas.microsoft.com/office/drawing/2014/main" id="{1AD198D7-AD97-4F0C-8B96-BB3AE99DD7DC}"/>
            </a:ext>
          </a:extLst>
        </xdr:cNvPr>
        <xdr:cNvSpPr/>
      </xdr:nvSpPr>
      <xdr:spPr>
        <a:xfrm>
          <a:off x="18605500" y="669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47696</xdr:rowOff>
    </xdr:from>
    <xdr:to>
      <xdr:col>102</xdr:col>
      <xdr:colOff>114300</xdr:colOff>
      <xdr:row>39</xdr:row>
      <xdr:rowOff>59636</xdr:rowOff>
    </xdr:to>
    <xdr:cxnSp macro="">
      <xdr:nvCxnSpPr>
        <xdr:cNvPr id="302" name="直線コネクタ 301">
          <a:extLst>
            <a:ext uri="{FF2B5EF4-FFF2-40B4-BE49-F238E27FC236}">
              <a16:creationId xmlns:a16="http://schemas.microsoft.com/office/drawing/2014/main" id="{7636D6F7-1228-443C-99CA-FECD459A100A}"/>
            </a:ext>
          </a:extLst>
        </xdr:cNvPr>
        <xdr:cNvCxnSpPr/>
      </xdr:nvCxnSpPr>
      <xdr:spPr>
        <a:xfrm flipV="1">
          <a:off x="18656300" y="6734246"/>
          <a:ext cx="889000" cy="1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77471</xdr:rowOff>
    </xdr:from>
    <xdr:ext cx="599010" cy="259045"/>
    <xdr:sp macro="" textlink="">
      <xdr:nvSpPr>
        <xdr:cNvPr id="303" name="n_1aveValue【一般廃棄物処理施設】&#10;一人当たり有形固定資産（償却資産）額">
          <a:extLst>
            <a:ext uri="{FF2B5EF4-FFF2-40B4-BE49-F238E27FC236}">
              <a16:creationId xmlns:a16="http://schemas.microsoft.com/office/drawing/2014/main" id="{2483F1C2-C828-49B5-8F60-C4F5A0782961}"/>
            </a:ext>
          </a:extLst>
        </xdr:cNvPr>
        <xdr:cNvSpPr txBox="1"/>
      </xdr:nvSpPr>
      <xdr:spPr>
        <a:xfrm>
          <a:off x="21011095" y="693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113499</xdr:rowOff>
    </xdr:from>
    <xdr:ext cx="599010" cy="259045"/>
    <xdr:sp macro="" textlink="">
      <xdr:nvSpPr>
        <xdr:cNvPr id="304" name="n_2aveValue【一般廃棄物処理施設】&#10;一人当たり有形固定資産（償却資産）額">
          <a:extLst>
            <a:ext uri="{FF2B5EF4-FFF2-40B4-BE49-F238E27FC236}">
              <a16:creationId xmlns:a16="http://schemas.microsoft.com/office/drawing/2014/main" id="{37718DE3-4738-447C-B6BC-FF53AE6B199F}"/>
            </a:ext>
          </a:extLst>
        </xdr:cNvPr>
        <xdr:cNvSpPr txBox="1"/>
      </xdr:nvSpPr>
      <xdr:spPr>
        <a:xfrm>
          <a:off x="20134795" y="697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32882</xdr:rowOff>
    </xdr:from>
    <xdr:ext cx="599010" cy="259045"/>
    <xdr:sp macro="" textlink="">
      <xdr:nvSpPr>
        <xdr:cNvPr id="305" name="n_3aveValue【一般廃棄物処理施設】&#10;一人当たり有形固定資産（償却資産）額">
          <a:extLst>
            <a:ext uri="{FF2B5EF4-FFF2-40B4-BE49-F238E27FC236}">
              <a16:creationId xmlns:a16="http://schemas.microsoft.com/office/drawing/2014/main" id="{434348F3-8124-4C8C-89FA-B497212139A0}"/>
            </a:ext>
          </a:extLst>
        </xdr:cNvPr>
        <xdr:cNvSpPr txBox="1"/>
      </xdr:nvSpPr>
      <xdr:spPr>
        <a:xfrm>
          <a:off x="19245795" y="689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60947</xdr:rowOff>
    </xdr:from>
    <xdr:ext cx="599010" cy="259045"/>
    <xdr:sp macro="" textlink="">
      <xdr:nvSpPr>
        <xdr:cNvPr id="306" name="n_4aveValue【一般廃棄物処理施設】&#10;一人当たり有形固定資産（償却資産）額">
          <a:extLst>
            <a:ext uri="{FF2B5EF4-FFF2-40B4-BE49-F238E27FC236}">
              <a16:creationId xmlns:a16="http://schemas.microsoft.com/office/drawing/2014/main" id="{42BB3FF4-EE99-4773-B63B-EC3B7BF75A9D}"/>
            </a:ext>
          </a:extLst>
        </xdr:cNvPr>
        <xdr:cNvSpPr txBox="1"/>
      </xdr:nvSpPr>
      <xdr:spPr>
        <a:xfrm>
          <a:off x="18356795" y="691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73248</xdr:rowOff>
    </xdr:from>
    <xdr:ext cx="599010" cy="259045"/>
    <xdr:sp macro="" textlink="">
      <xdr:nvSpPr>
        <xdr:cNvPr id="307" name="n_1mainValue【一般廃棄物処理施設】&#10;一人当たり有形固定資産（償却資産）額">
          <a:extLst>
            <a:ext uri="{FF2B5EF4-FFF2-40B4-BE49-F238E27FC236}">
              <a16:creationId xmlns:a16="http://schemas.microsoft.com/office/drawing/2014/main" id="{E5135DFA-42BF-454D-AEDE-49D8267FDCC0}"/>
            </a:ext>
          </a:extLst>
        </xdr:cNvPr>
        <xdr:cNvSpPr txBox="1"/>
      </xdr:nvSpPr>
      <xdr:spPr>
        <a:xfrm>
          <a:off x="21011095" y="6416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97935</xdr:rowOff>
    </xdr:from>
    <xdr:ext cx="599010" cy="259045"/>
    <xdr:sp macro="" textlink="">
      <xdr:nvSpPr>
        <xdr:cNvPr id="308" name="n_2mainValue【一般廃棄物処理施設】&#10;一人当たり有形固定資産（償却資産）額">
          <a:extLst>
            <a:ext uri="{FF2B5EF4-FFF2-40B4-BE49-F238E27FC236}">
              <a16:creationId xmlns:a16="http://schemas.microsoft.com/office/drawing/2014/main" id="{32AF5C16-9B16-4B1B-973F-D53D57A5A576}"/>
            </a:ext>
          </a:extLst>
        </xdr:cNvPr>
        <xdr:cNvSpPr txBox="1"/>
      </xdr:nvSpPr>
      <xdr:spPr>
        <a:xfrm>
          <a:off x="20134795" y="644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115023</xdr:rowOff>
    </xdr:from>
    <xdr:ext cx="599010" cy="259045"/>
    <xdr:sp macro="" textlink="">
      <xdr:nvSpPr>
        <xdr:cNvPr id="309" name="n_3mainValue【一般廃棄物処理施設】&#10;一人当たり有形固定資産（償却資産）額">
          <a:extLst>
            <a:ext uri="{FF2B5EF4-FFF2-40B4-BE49-F238E27FC236}">
              <a16:creationId xmlns:a16="http://schemas.microsoft.com/office/drawing/2014/main" id="{A415068E-960E-4629-9A65-51FD5FB6A8EE}"/>
            </a:ext>
          </a:extLst>
        </xdr:cNvPr>
        <xdr:cNvSpPr txBox="1"/>
      </xdr:nvSpPr>
      <xdr:spPr>
        <a:xfrm>
          <a:off x="19245795" y="645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126963</xdr:rowOff>
    </xdr:from>
    <xdr:ext cx="599010" cy="259045"/>
    <xdr:sp macro="" textlink="">
      <xdr:nvSpPr>
        <xdr:cNvPr id="310" name="n_4mainValue【一般廃棄物処理施設】&#10;一人当たり有形固定資産（償却資産）額">
          <a:extLst>
            <a:ext uri="{FF2B5EF4-FFF2-40B4-BE49-F238E27FC236}">
              <a16:creationId xmlns:a16="http://schemas.microsoft.com/office/drawing/2014/main" id="{00688634-CC22-4A2C-9F44-7527C5B8C895}"/>
            </a:ext>
          </a:extLst>
        </xdr:cNvPr>
        <xdr:cNvSpPr txBox="1"/>
      </xdr:nvSpPr>
      <xdr:spPr>
        <a:xfrm>
          <a:off x="18356795" y="6470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a:extLst>
            <a:ext uri="{FF2B5EF4-FFF2-40B4-BE49-F238E27FC236}">
              <a16:creationId xmlns:a16="http://schemas.microsoft.com/office/drawing/2014/main" id="{6D55A047-F1DE-4D15-BF63-0A530256CD7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a:extLst>
            <a:ext uri="{FF2B5EF4-FFF2-40B4-BE49-F238E27FC236}">
              <a16:creationId xmlns:a16="http://schemas.microsoft.com/office/drawing/2014/main" id="{EE7A3E72-D316-457C-95B2-1B2C633F5FD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a:extLst>
            <a:ext uri="{FF2B5EF4-FFF2-40B4-BE49-F238E27FC236}">
              <a16:creationId xmlns:a16="http://schemas.microsoft.com/office/drawing/2014/main" id="{D3E60D1D-091B-4C69-BC8E-69DB289D565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a:extLst>
            <a:ext uri="{FF2B5EF4-FFF2-40B4-BE49-F238E27FC236}">
              <a16:creationId xmlns:a16="http://schemas.microsoft.com/office/drawing/2014/main" id="{7474F99E-5C50-43A5-8B92-0477BF1C8DB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a:extLst>
            <a:ext uri="{FF2B5EF4-FFF2-40B4-BE49-F238E27FC236}">
              <a16:creationId xmlns:a16="http://schemas.microsoft.com/office/drawing/2014/main" id="{03191605-229B-408B-88DD-7908B114927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a:extLst>
            <a:ext uri="{FF2B5EF4-FFF2-40B4-BE49-F238E27FC236}">
              <a16:creationId xmlns:a16="http://schemas.microsoft.com/office/drawing/2014/main" id="{9EDEFC67-21DD-4168-8854-C27E5E4585C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a:extLst>
            <a:ext uri="{FF2B5EF4-FFF2-40B4-BE49-F238E27FC236}">
              <a16:creationId xmlns:a16="http://schemas.microsoft.com/office/drawing/2014/main" id="{503A6D5A-C75C-4F21-95AC-2F53B75FF91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a:extLst>
            <a:ext uri="{FF2B5EF4-FFF2-40B4-BE49-F238E27FC236}">
              <a16:creationId xmlns:a16="http://schemas.microsoft.com/office/drawing/2014/main" id="{4E5A8E03-64F6-4D8A-BAEC-0B80495698E9}"/>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9" name="正方形/長方形 318">
          <a:extLst>
            <a:ext uri="{FF2B5EF4-FFF2-40B4-BE49-F238E27FC236}">
              <a16:creationId xmlns:a16="http://schemas.microsoft.com/office/drawing/2014/main" id="{6D3659DA-47E5-4FA9-A26E-BB95036BE06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0" name="正方形/長方形 319">
          <a:extLst>
            <a:ext uri="{FF2B5EF4-FFF2-40B4-BE49-F238E27FC236}">
              <a16:creationId xmlns:a16="http://schemas.microsoft.com/office/drawing/2014/main" id="{66135A9D-7F11-45E6-BD0A-7249986E0F2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1" name="正方形/長方形 320">
          <a:extLst>
            <a:ext uri="{FF2B5EF4-FFF2-40B4-BE49-F238E27FC236}">
              <a16:creationId xmlns:a16="http://schemas.microsoft.com/office/drawing/2014/main" id="{94B993BE-7041-4B83-A6F9-57AC9DCF2A0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2" name="正方形/長方形 321">
          <a:extLst>
            <a:ext uri="{FF2B5EF4-FFF2-40B4-BE49-F238E27FC236}">
              <a16:creationId xmlns:a16="http://schemas.microsoft.com/office/drawing/2014/main" id="{2F2C0A3A-BE54-4A8C-87B9-9F60AF16C51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3" name="正方形/長方形 322">
          <a:extLst>
            <a:ext uri="{FF2B5EF4-FFF2-40B4-BE49-F238E27FC236}">
              <a16:creationId xmlns:a16="http://schemas.microsoft.com/office/drawing/2014/main" id="{B82EB9A1-EEA5-447F-85C2-48D48C2ABD0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4" name="正方形/長方形 323">
          <a:extLst>
            <a:ext uri="{FF2B5EF4-FFF2-40B4-BE49-F238E27FC236}">
              <a16:creationId xmlns:a16="http://schemas.microsoft.com/office/drawing/2014/main" id="{B322629D-6CCF-4D55-8E24-62245B68244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5" name="正方形/長方形 324">
          <a:extLst>
            <a:ext uri="{FF2B5EF4-FFF2-40B4-BE49-F238E27FC236}">
              <a16:creationId xmlns:a16="http://schemas.microsoft.com/office/drawing/2014/main" id="{2BBDB378-2620-43D9-B326-21B07C527CE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6" name="正方形/長方形 325">
          <a:extLst>
            <a:ext uri="{FF2B5EF4-FFF2-40B4-BE49-F238E27FC236}">
              <a16:creationId xmlns:a16="http://schemas.microsoft.com/office/drawing/2014/main" id="{74F80F3D-AEE2-4E57-AD4F-CCD274D21F5C}"/>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7" name="正方形/長方形 326">
          <a:extLst>
            <a:ext uri="{FF2B5EF4-FFF2-40B4-BE49-F238E27FC236}">
              <a16:creationId xmlns:a16="http://schemas.microsoft.com/office/drawing/2014/main" id="{D3F1DE5F-FB5E-4AEE-9B66-016EE2C4682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8" name="正方形/長方形 327">
          <a:extLst>
            <a:ext uri="{FF2B5EF4-FFF2-40B4-BE49-F238E27FC236}">
              <a16:creationId xmlns:a16="http://schemas.microsoft.com/office/drawing/2014/main" id="{17995D7E-C972-463F-AF7A-079B0DEB111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9" name="正方形/長方形 328">
          <a:extLst>
            <a:ext uri="{FF2B5EF4-FFF2-40B4-BE49-F238E27FC236}">
              <a16:creationId xmlns:a16="http://schemas.microsoft.com/office/drawing/2014/main" id="{018322CD-F5B0-4063-8B05-D9122963C77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0" name="正方形/長方形 329">
          <a:extLst>
            <a:ext uri="{FF2B5EF4-FFF2-40B4-BE49-F238E27FC236}">
              <a16:creationId xmlns:a16="http://schemas.microsoft.com/office/drawing/2014/main" id="{71FB1A76-8082-44AC-919C-771466425A1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1" name="正方形/長方形 330">
          <a:extLst>
            <a:ext uri="{FF2B5EF4-FFF2-40B4-BE49-F238E27FC236}">
              <a16:creationId xmlns:a16="http://schemas.microsoft.com/office/drawing/2014/main" id="{57391152-16A5-4CC6-8304-50316B06EEB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2" name="正方形/長方形 331">
          <a:extLst>
            <a:ext uri="{FF2B5EF4-FFF2-40B4-BE49-F238E27FC236}">
              <a16:creationId xmlns:a16="http://schemas.microsoft.com/office/drawing/2014/main" id="{2EB1347B-0716-4233-A389-C067AD3CC0C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3" name="正方形/長方形 332">
          <a:extLst>
            <a:ext uri="{FF2B5EF4-FFF2-40B4-BE49-F238E27FC236}">
              <a16:creationId xmlns:a16="http://schemas.microsoft.com/office/drawing/2014/main" id="{339B4443-8263-45A4-A620-3AFD2EA3997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4" name="正方形/長方形 333">
          <a:extLst>
            <a:ext uri="{FF2B5EF4-FFF2-40B4-BE49-F238E27FC236}">
              <a16:creationId xmlns:a16="http://schemas.microsoft.com/office/drawing/2014/main" id="{61F86FA0-26FF-4B3E-AA75-CDD8B72E96A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5" name="テキスト ボックス 334">
          <a:extLst>
            <a:ext uri="{FF2B5EF4-FFF2-40B4-BE49-F238E27FC236}">
              <a16:creationId xmlns:a16="http://schemas.microsoft.com/office/drawing/2014/main" id="{95D5FBDD-2A94-458B-A878-819285CD05E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6" name="直線コネクタ 335">
          <a:extLst>
            <a:ext uri="{FF2B5EF4-FFF2-40B4-BE49-F238E27FC236}">
              <a16:creationId xmlns:a16="http://schemas.microsoft.com/office/drawing/2014/main" id="{367140C8-D315-462F-AC4C-63CAB0437C6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7" name="テキスト ボックス 336">
          <a:extLst>
            <a:ext uri="{FF2B5EF4-FFF2-40B4-BE49-F238E27FC236}">
              <a16:creationId xmlns:a16="http://schemas.microsoft.com/office/drawing/2014/main" id="{0EC98C21-5A2D-4D3B-9DD5-B9C32AFF430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38" name="直線コネクタ 337">
          <a:extLst>
            <a:ext uri="{FF2B5EF4-FFF2-40B4-BE49-F238E27FC236}">
              <a16:creationId xmlns:a16="http://schemas.microsoft.com/office/drawing/2014/main" id="{BC0B5A10-62C1-4EBA-B468-905AC2C94E5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39" name="テキスト ボックス 338">
          <a:extLst>
            <a:ext uri="{FF2B5EF4-FFF2-40B4-BE49-F238E27FC236}">
              <a16:creationId xmlns:a16="http://schemas.microsoft.com/office/drawing/2014/main" id="{2F1C08A5-B90D-4EFE-BD95-DEBCAA04312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40" name="直線コネクタ 339">
          <a:extLst>
            <a:ext uri="{FF2B5EF4-FFF2-40B4-BE49-F238E27FC236}">
              <a16:creationId xmlns:a16="http://schemas.microsoft.com/office/drawing/2014/main" id="{EBFA35EA-3C37-4770-A506-9F69D869A2D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41" name="テキスト ボックス 340">
          <a:extLst>
            <a:ext uri="{FF2B5EF4-FFF2-40B4-BE49-F238E27FC236}">
              <a16:creationId xmlns:a16="http://schemas.microsoft.com/office/drawing/2014/main" id="{2C0B9B94-52B5-4106-A7BF-4730E8D62D1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42" name="直線コネクタ 341">
          <a:extLst>
            <a:ext uri="{FF2B5EF4-FFF2-40B4-BE49-F238E27FC236}">
              <a16:creationId xmlns:a16="http://schemas.microsoft.com/office/drawing/2014/main" id="{CAB9C066-F1D8-479E-86E6-B7CC0230421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3" name="テキスト ボックス 342">
          <a:extLst>
            <a:ext uri="{FF2B5EF4-FFF2-40B4-BE49-F238E27FC236}">
              <a16:creationId xmlns:a16="http://schemas.microsoft.com/office/drawing/2014/main" id="{6FA8940C-91C9-4E7F-B1DB-D2ED0B65633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4" name="直線コネクタ 343">
          <a:extLst>
            <a:ext uri="{FF2B5EF4-FFF2-40B4-BE49-F238E27FC236}">
              <a16:creationId xmlns:a16="http://schemas.microsoft.com/office/drawing/2014/main" id="{CB42A2DB-5BBF-4D7A-BD5F-CB2EF857A35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5" name="テキスト ボックス 344">
          <a:extLst>
            <a:ext uri="{FF2B5EF4-FFF2-40B4-BE49-F238E27FC236}">
              <a16:creationId xmlns:a16="http://schemas.microsoft.com/office/drawing/2014/main" id="{9A84EFD1-E641-49A3-94E5-5ECECD7C86D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6" name="直線コネクタ 345">
          <a:extLst>
            <a:ext uri="{FF2B5EF4-FFF2-40B4-BE49-F238E27FC236}">
              <a16:creationId xmlns:a16="http://schemas.microsoft.com/office/drawing/2014/main" id="{D29478A2-85F3-4192-A78C-ADEEA86809A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47" name="テキスト ボックス 346">
          <a:extLst>
            <a:ext uri="{FF2B5EF4-FFF2-40B4-BE49-F238E27FC236}">
              <a16:creationId xmlns:a16="http://schemas.microsoft.com/office/drawing/2014/main" id="{194645AB-4EDF-42CD-8E3E-45D7343E303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48" name="直線コネクタ 347">
          <a:extLst>
            <a:ext uri="{FF2B5EF4-FFF2-40B4-BE49-F238E27FC236}">
              <a16:creationId xmlns:a16="http://schemas.microsoft.com/office/drawing/2014/main" id="{4C60E4B5-9EE2-49D4-AAB6-1926172C390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49" name="テキスト ボックス 348">
          <a:extLst>
            <a:ext uri="{FF2B5EF4-FFF2-40B4-BE49-F238E27FC236}">
              <a16:creationId xmlns:a16="http://schemas.microsoft.com/office/drawing/2014/main" id="{4A05BCA7-6CD9-4444-8145-8C594A98B3E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50" name="直線コネクタ 349">
          <a:extLst>
            <a:ext uri="{FF2B5EF4-FFF2-40B4-BE49-F238E27FC236}">
              <a16:creationId xmlns:a16="http://schemas.microsoft.com/office/drawing/2014/main" id="{321AD2DE-69DE-4148-8A07-45CA0C93B3F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1" name="【消防施設】&#10;有形固定資産減価償却率グラフ枠">
          <a:extLst>
            <a:ext uri="{FF2B5EF4-FFF2-40B4-BE49-F238E27FC236}">
              <a16:creationId xmlns:a16="http://schemas.microsoft.com/office/drawing/2014/main" id="{7A2A7E50-239A-4EBF-8C55-AB035985FB5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352" name="直線コネクタ 351">
          <a:extLst>
            <a:ext uri="{FF2B5EF4-FFF2-40B4-BE49-F238E27FC236}">
              <a16:creationId xmlns:a16="http://schemas.microsoft.com/office/drawing/2014/main" id="{52426378-8D72-437B-9F4D-09F5039B1676}"/>
            </a:ext>
          </a:extLst>
        </xdr:cNvPr>
        <xdr:cNvCxnSpPr/>
      </xdr:nvCxnSpPr>
      <xdr:spPr>
        <a:xfrm flipV="1">
          <a:off x="16318864" y="1334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53" name="【消防施設】&#10;有形固定資産減価償却率最小値テキスト">
          <a:extLst>
            <a:ext uri="{FF2B5EF4-FFF2-40B4-BE49-F238E27FC236}">
              <a16:creationId xmlns:a16="http://schemas.microsoft.com/office/drawing/2014/main" id="{30FCF51D-4E1A-4FBC-8BEA-42BEE1AC38F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54" name="直線コネクタ 353">
          <a:extLst>
            <a:ext uri="{FF2B5EF4-FFF2-40B4-BE49-F238E27FC236}">
              <a16:creationId xmlns:a16="http://schemas.microsoft.com/office/drawing/2014/main" id="{FFB33CA6-7349-4D8F-A43A-4531B007489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355" name="【消防施設】&#10;有形固定資産減価償却率最大値テキスト">
          <a:extLst>
            <a:ext uri="{FF2B5EF4-FFF2-40B4-BE49-F238E27FC236}">
              <a16:creationId xmlns:a16="http://schemas.microsoft.com/office/drawing/2014/main" id="{86D5F53D-418B-4F7A-B7F6-E85033EDB2DE}"/>
            </a:ext>
          </a:extLst>
        </xdr:cNvPr>
        <xdr:cNvSpPr txBox="1"/>
      </xdr:nvSpPr>
      <xdr:spPr>
        <a:xfrm>
          <a:off x="16357600" y="1312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356" name="直線コネクタ 355">
          <a:extLst>
            <a:ext uri="{FF2B5EF4-FFF2-40B4-BE49-F238E27FC236}">
              <a16:creationId xmlns:a16="http://schemas.microsoft.com/office/drawing/2014/main" id="{8002FDA1-8D5F-4496-8885-4FE9E7A60740}"/>
            </a:ext>
          </a:extLst>
        </xdr:cNvPr>
        <xdr:cNvCxnSpPr/>
      </xdr:nvCxnSpPr>
      <xdr:spPr>
        <a:xfrm>
          <a:off x="16230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31041</xdr:rowOff>
    </xdr:from>
    <xdr:ext cx="405111" cy="259045"/>
    <xdr:sp macro="" textlink="">
      <xdr:nvSpPr>
        <xdr:cNvPr id="357" name="【消防施設】&#10;有形固定資産減価償却率平均値テキスト">
          <a:extLst>
            <a:ext uri="{FF2B5EF4-FFF2-40B4-BE49-F238E27FC236}">
              <a16:creationId xmlns:a16="http://schemas.microsoft.com/office/drawing/2014/main" id="{79A7577F-2627-452E-A3FB-C61BAD7C9409}"/>
            </a:ext>
          </a:extLst>
        </xdr:cNvPr>
        <xdr:cNvSpPr txBox="1"/>
      </xdr:nvSpPr>
      <xdr:spPr>
        <a:xfrm>
          <a:off x="16357600" y="1426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52614</xdr:rowOff>
    </xdr:from>
    <xdr:to>
      <xdr:col>85</xdr:col>
      <xdr:colOff>177800</xdr:colOff>
      <xdr:row>83</xdr:row>
      <xdr:rowOff>154214</xdr:rowOff>
    </xdr:to>
    <xdr:sp macro="" textlink="">
      <xdr:nvSpPr>
        <xdr:cNvPr id="358" name="フローチャート: 判断 357">
          <a:extLst>
            <a:ext uri="{FF2B5EF4-FFF2-40B4-BE49-F238E27FC236}">
              <a16:creationId xmlns:a16="http://schemas.microsoft.com/office/drawing/2014/main" id="{F5AC65D4-147A-4ED9-8892-B88FA2F85215}"/>
            </a:ext>
          </a:extLst>
        </xdr:cNvPr>
        <xdr:cNvSpPr/>
      </xdr:nvSpPr>
      <xdr:spPr>
        <a:xfrm>
          <a:off x="16268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49349</xdr:rowOff>
    </xdr:from>
    <xdr:to>
      <xdr:col>81</xdr:col>
      <xdr:colOff>101600</xdr:colOff>
      <xdr:row>83</xdr:row>
      <xdr:rowOff>150949</xdr:rowOff>
    </xdr:to>
    <xdr:sp macro="" textlink="">
      <xdr:nvSpPr>
        <xdr:cNvPr id="359" name="フローチャート: 判断 358">
          <a:extLst>
            <a:ext uri="{FF2B5EF4-FFF2-40B4-BE49-F238E27FC236}">
              <a16:creationId xmlns:a16="http://schemas.microsoft.com/office/drawing/2014/main" id="{694D4E9F-D0D4-4805-B219-ED36825B95E1}"/>
            </a:ext>
          </a:extLst>
        </xdr:cNvPr>
        <xdr:cNvSpPr/>
      </xdr:nvSpPr>
      <xdr:spPr>
        <a:xfrm>
          <a:off x="15430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360" name="フローチャート: 判断 359">
          <a:extLst>
            <a:ext uri="{FF2B5EF4-FFF2-40B4-BE49-F238E27FC236}">
              <a16:creationId xmlns:a16="http://schemas.microsoft.com/office/drawing/2014/main" id="{C268DC82-8953-4C21-9032-16C1C6E7A01A}"/>
            </a:ext>
          </a:extLst>
        </xdr:cNvPr>
        <xdr:cNvSpPr/>
      </xdr:nvSpPr>
      <xdr:spPr>
        <a:xfrm>
          <a:off x="1454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361" name="フローチャート: 判断 360">
          <a:extLst>
            <a:ext uri="{FF2B5EF4-FFF2-40B4-BE49-F238E27FC236}">
              <a16:creationId xmlns:a16="http://schemas.microsoft.com/office/drawing/2014/main" id="{254A9B26-361F-4A7B-A260-F945B25CDEF4}"/>
            </a:ext>
          </a:extLst>
        </xdr:cNvPr>
        <xdr:cNvSpPr/>
      </xdr:nvSpPr>
      <xdr:spPr>
        <a:xfrm>
          <a:off x="13652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362" name="フローチャート: 判断 361">
          <a:extLst>
            <a:ext uri="{FF2B5EF4-FFF2-40B4-BE49-F238E27FC236}">
              <a16:creationId xmlns:a16="http://schemas.microsoft.com/office/drawing/2014/main" id="{E3BEC589-8DBA-46C5-A391-4C9C62D05D1A}"/>
            </a:ext>
          </a:extLst>
        </xdr:cNvPr>
        <xdr:cNvSpPr/>
      </xdr:nvSpPr>
      <xdr:spPr>
        <a:xfrm>
          <a:off x="12763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2AE80C84-B4C4-4664-B16E-70C227F2D9E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434FB7C6-C4F9-4FBA-9797-644317A2B89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411684B4-3D46-480D-8E8D-71965BB6D03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DD4CFAA8-288B-4C58-B780-4672066F1C8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A7415129-9411-4299-8503-41A3A289F35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152219</xdr:rowOff>
    </xdr:from>
    <xdr:to>
      <xdr:col>85</xdr:col>
      <xdr:colOff>177800</xdr:colOff>
      <xdr:row>81</xdr:row>
      <xdr:rowOff>82369</xdr:rowOff>
    </xdr:to>
    <xdr:sp macro="" textlink="">
      <xdr:nvSpPr>
        <xdr:cNvPr id="368" name="楕円 367">
          <a:extLst>
            <a:ext uri="{FF2B5EF4-FFF2-40B4-BE49-F238E27FC236}">
              <a16:creationId xmlns:a16="http://schemas.microsoft.com/office/drawing/2014/main" id="{C55E551A-97F4-4541-B300-273BD5693CC5}"/>
            </a:ext>
          </a:extLst>
        </xdr:cNvPr>
        <xdr:cNvSpPr/>
      </xdr:nvSpPr>
      <xdr:spPr>
        <a:xfrm>
          <a:off x="162687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3646</xdr:rowOff>
    </xdr:from>
    <xdr:ext cx="405111" cy="259045"/>
    <xdr:sp macro="" textlink="">
      <xdr:nvSpPr>
        <xdr:cNvPr id="369" name="【消防施設】&#10;有形固定資産減価償却率該当値テキスト">
          <a:extLst>
            <a:ext uri="{FF2B5EF4-FFF2-40B4-BE49-F238E27FC236}">
              <a16:creationId xmlns:a16="http://schemas.microsoft.com/office/drawing/2014/main" id="{C1A677F9-49CA-4C85-A49D-182199165983}"/>
            </a:ext>
          </a:extLst>
        </xdr:cNvPr>
        <xdr:cNvSpPr txBox="1"/>
      </xdr:nvSpPr>
      <xdr:spPr>
        <a:xfrm>
          <a:off x="16357600" y="13719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113030</xdr:rowOff>
    </xdr:from>
    <xdr:to>
      <xdr:col>81</xdr:col>
      <xdr:colOff>101600</xdr:colOff>
      <xdr:row>81</xdr:row>
      <xdr:rowOff>43180</xdr:rowOff>
    </xdr:to>
    <xdr:sp macro="" textlink="">
      <xdr:nvSpPr>
        <xdr:cNvPr id="370" name="楕円 369">
          <a:extLst>
            <a:ext uri="{FF2B5EF4-FFF2-40B4-BE49-F238E27FC236}">
              <a16:creationId xmlns:a16="http://schemas.microsoft.com/office/drawing/2014/main" id="{B131566C-59A0-445A-B00C-39C9C73B9B7E}"/>
            </a:ext>
          </a:extLst>
        </xdr:cNvPr>
        <xdr:cNvSpPr/>
      </xdr:nvSpPr>
      <xdr:spPr>
        <a:xfrm>
          <a:off x="15430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163830</xdr:rowOff>
    </xdr:from>
    <xdr:to>
      <xdr:col>85</xdr:col>
      <xdr:colOff>127000</xdr:colOff>
      <xdr:row>81</xdr:row>
      <xdr:rowOff>31569</xdr:rowOff>
    </xdr:to>
    <xdr:cxnSp macro="">
      <xdr:nvCxnSpPr>
        <xdr:cNvPr id="371" name="直線コネクタ 370">
          <a:extLst>
            <a:ext uri="{FF2B5EF4-FFF2-40B4-BE49-F238E27FC236}">
              <a16:creationId xmlns:a16="http://schemas.microsoft.com/office/drawing/2014/main" id="{5E9EF41F-F1E3-4D44-B922-8D03346B04B7}"/>
            </a:ext>
          </a:extLst>
        </xdr:cNvPr>
        <xdr:cNvCxnSpPr/>
      </xdr:nvCxnSpPr>
      <xdr:spPr>
        <a:xfrm>
          <a:off x="15481300" y="1387983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73842</xdr:rowOff>
    </xdr:from>
    <xdr:to>
      <xdr:col>76</xdr:col>
      <xdr:colOff>165100</xdr:colOff>
      <xdr:row>81</xdr:row>
      <xdr:rowOff>3992</xdr:rowOff>
    </xdr:to>
    <xdr:sp macro="" textlink="">
      <xdr:nvSpPr>
        <xdr:cNvPr id="372" name="楕円 371">
          <a:extLst>
            <a:ext uri="{FF2B5EF4-FFF2-40B4-BE49-F238E27FC236}">
              <a16:creationId xmlns:a16="http://schemas.microsoft.com/office/drawing/2014/main" id="{9DD21819-23D9-4FB0-81DD-A4EBE95CDB62}"/>
            </a:ext>
          </a:extLst>
        </xdr:cNvPr>
        <xdr:cNvSpPr/>
      </xdr:nvSpPr>
      <xdr:spPr>
        <a:xfrm>
          <a:off x="14541500" y="137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124642</xdr:rowOff>
    </xdr:from>
    <xdr:to>
      <xdr:col>81</xdr:col>
      <xdr:colOff>50800</xdr:colOff>
      <xdr:row>80</xdr:row>
      <xdr:rowOff>163830</xdr:rowOff>
    </xdr:to>
    <xdr:cxnSp macro="">
      <xdr:nvCxnSpPr>
        <xdr:cNvPr id="373" name="直線コネクタ 372">
          <a:extLst>
            <a:ext uri="{FF2B5EF4-FFF2-40B4-BE49-F238E27FC236}">
              <a16:creationId xmlns:a16="http://schemas.microsoft.com/office/drawing/2014/main" id="{7647D503-13FF-4D11-99C3-71A833710177}"/>
            </a:ext>
          </a:extLst>
        </xdr:cNvPr>
        <xdr:cNvCxnSpPr/>
      </xdr:nvCxnSpPr>
      <xdr:spPr>
        <a:xfrm>
          <a:off x="14592300" y="1384064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23223</xdr:rowOff>
    </xdr:from>
    <xdr:to>
      <xdr:col>72</xdr:col>
      <xdr:colOff>38100</xdr:colOff>
      <xdr:row>82</xdr:row>
      <xdr:rowOff>124823</xdr:rowOff>
    </xdr:to>
    <xdr:sp macro="" textlink="">
      <xdr:nvSpPr>
        <xdr:cNvPr id="374" name="楕円 373">
          <a:extLst>
            <a:ext uri="{FF2B5EF4-FFF2-40B4-BE49-F238E27FC236}">
              <a16:creationId xmlns:a16="http://schemas.microsoft.com/office/drawing/2014/main" id="{73A6E90A-277B-4C83-B946-70F6BEF42D5A}"/>
            </a:ext>
          </a:extLst>
        </xdr:cNvPr>
        <xdr:cNvSpPr/>
      </xdr:nvSpPr>
      <xdr:spPr>
        <a:xfrm>
          <a:off x="136525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124642</xdr:rowOff>
    </xdr:from>
    <xdr:to>
      <xdr:col>76</xdr:col>
      <xdr:colOff>114300</xdr:colOff>
      <xdr:row>82</xdr:row>
      <xdr:rowOff>74023</xdr:rowOff>
    </xdr:to>
    <xdr:cxnSp macro="">
      <xdr:nvCxnSpPr>
        <xdr:cNvPr id="375" name="直線コネクタ 374">
          <a:extLst>
            <a:ext uri="{FF2B5EF4-FFF2-40B4-BE49-F238E27FC236}">
              <a16:creationId xmlns:a16="http://schemas.microsoft.com/office/drawing/2014/main" id="{D85EDE57-313E-40EF-B93D-A94F8EF84A00}"/>
            </a:ext>
          </a:extLst>
        </xdr:cNvPr>
        <xdr:cNvCxnSpPr/>
      </xdr:nvCxnSpPr>
      <xdr:spPr>
        <a:xfrm flipV="1">
          <a:off x="13703300" y="13840642"/>
          <a:ext cx="889000" cy="29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165281</xdr:rowOff>
    </xdr:from>
    <xdr:to>
      <xdr:col>67</xdr:col>
      <xdr:colOff>101600</xdr:colOff>
      <xdr:row>82</xdr:row>
      <xdr:rowOff>95431</xdr:rowOff>
    </xdr:to>
    <xdr:sp macro="" textlink="">
      <xdr:nvSpPr>
        <xdr:cNvPr id="376" name="楕円 375">
          <a:extLst>
            <a:ext uri="{FF2B5EF4-FFF2-40B4-BE49-F238E27FC236}">
              <a16:creationId xmlns:a16="http://schemas.microsoft.com/office/drawing/2014/main" id="{96379A7E-9C6A-4531-8088-92A5CE9BBD75}"/>
            </a:ext>
          </a:extLst>
        </xdr:cNvPr>
        <xdr:cNvSpPr/>
      </xdr:nvSpPr>
      <xdr:spPr>
        <a:xfrm>
          <a:off x="12763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44631</xdr:rowOff>
    </xdr:from>
    <xdr:to>
      <xdr:col>71</xdr:col>
      <xdr:colOff>177800</xdr:colOff>
      <xdr:row>82</xdr:row>
      <xdr:rowOff>74023</xdr:rowOff>
    </xdr:to>
    <xdr:cxnSp macro="">
      <xdr:nvCxnSpPr>
        <xdr:cNvPr id="377" name="直線コネクタ 376">
          <a:extLst>
            <a:ext uri="{FF2B5EF4-FFF2-40B4-BE49-F238E27FC236}">
              <a16:creationId xmlns:a16="http://schemas.microsoft.com/office/drawing/2014/main" id="{B9D34C20-3AD9-408F-BC17-73D5B26AA940}"/>
            </a:ext>
          </a:extLst>
        </xdr:cNvPr>
        <xdr:cNvCxnSpPr/>
      </xdr:nvCxnSpPr>
      <xdr:spPr>
        <a:xfrm>
          <a:off x="12814300" y="141035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142076</xdr:rowOff>
    </xdr:from>
    <xdr:ext cx="405111" cy="259045"/>
    <xdr:sp macro="" textlink="">
      <xdr:nvSpPr>
        <xdr:cNvPr id="378" name="n_1aveValue【消防施設】&#10;有形固定資産減価償却率">
          <a:extLst>
            <a:ext uri="{FF2B5EF4-FFF2-40B4-BE49-F238E27FC236}">
              <a16:creationId xmlns:a16="http://schemas.microsoft.com/office/drawing/2014/main" id="{DAA19D69-83B3-48B3-9EA0-23E6D6252F68}"/>
            </a:ext>
          </a:extLst>
        </xdr:cNvPr>
        <xdr:cNvSpPr txBox="1"/>
      </xdr:nvSpPr>
      <xdr:spPr>
        <a:xfrm>
          <a:off x="152660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114316</xdr:rowOff>
    </xdr:from>
    <xdr:ext cx="405111" cy="259045"/>
    <xdr:sp macro="" textlink="">
      <xdr:nvSpPr>
        <xdr:cNvPr id="379" name="n_2aveValue【消防施設】&#10;有形固定資産減価償却率">
          <a:extLst>
            <a:ext uri="{FF2B5EF4-FFF2-40B4-BE49-F238E27FC236}">
              <a16:creationId xmlns:a16="http://schemas.microsoft.com/office/drawing/2014/main" id="{1F2749CA-E97D-442E-B2F0-FC3830D4C7F3}"/>
            </a:ext>
          </a:extLst>
        </xdr:cNvPr>
        <xdr:cNvSpPr txBox="1"/>
      </xdr:nvSpPr>
      <xdr:spPr>
        <a:xfrm>
          <a:off x="14389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76761</xdr:rowOff>
    </xdr:from>
    <xdr:ext cx="405111" cy="259045"/>
    <xdr:sp macro="" textlink="">
      <xdr:nvSpPr>
        <xdr:cNvPr id="380" name="n_3aveValue【消防施設】&#10;有形固定資産減価償却率">
          <a:extLst>
            <a:ext uri="{FF2B5EF4-FFF2-40B4-BE49-F238E27FC236}">
              <a16:creationId xmlns:a16="http://schemas.microsoft.com/office/drawing/2014/main" id="{DC763BEA-EFA4-4701-98D2-2B5756CDA6F0}"/>
            </a:ext>
          </a:extLst>
        </xdr:cNvPr>
        <xdr:cNvSpPr txBox="1"/>
      </xdr:nvSpPr>
      <xdr:spPr>
        <a:xfrm>
          <a:off x="13500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88191</xdr:rowOff>
    </xdr:from>
    <xdr:ext cx="405111" cy="259045"/>
    <xdr:sp macro="" textlink="">
      <xdr:nvSpPr>
        <xdr:cNvPr id="381" name="n_4aveValue【消防施設】&#10;有形固定資産減価償却率">
          <a:extLst>
            <a:ext uri="{FF2B5EF4-FFF2-40B4-BE49-F238E27FC236}">
              <a16:creationId xmlns:a16="http://schemas.microsoft.com/office/drawing/2014/main" id="{0599C378-414C-40F3-A013-A2CE80C3D2D6}"/>
            </a:ext>
          </a:extLst>
        </xdr:cNvPr>
        <xdr:cNvSpPr txBox="1"/>
      </xdr:nvSpPr>
      <xdr:spPr>
        <a:xfrm>
          <a:off x="12611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59707</xdr:rowOff>
    </xdr:from>
    <xdr:ext cx="405111" cy="259045"/>
    <xdr:sp macro="" textlink="">
      <xdr:nvSpPr>
        <xdr:cNvPr id="382" name="n_1mainValue【消防施設】&#10;有形固定資産減価償却率">
          <a:extLst>
            <a:ext uri="{FF2B5EF4-FFF2-40B4-BE49-F238E27FC236}">
              <a16:creationId xmlns:a16="http://schemas.microsoft.com/office/drawing/2014/main" id="{71E20C37-6A70-444A-BCBC-7458CD79A908}"/>
            </a:ext>
          </a:extLst>
        </xdr:cNvPr>
        <xdr:cNvSpPr txBox="1"/>
      </xdr:nvSpPr>
      <xdr:spPr>
        <a:xfrm>
          <a:off x="15266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20519</xdr:rowOff>
    </xdr:from>
    <xdr:ext cx="405111" cy="259045"/>
    <xdr:sp macro="" textlink="">
      <xdr:nvSpPr>
        <xdr:cNvPr id="383" name="n_2mainValue【消防施設】&#10;有形固定資産減価償却率">
          <a:extLst>
            <a:ext uri="{FF2B5EF4-FFF2-40B4-BE49-F238E27FC236}">
              <a16:creationId xmlns:a16="http://schemas.microsoft.com/office/drawing/2014/main" id="{4C000DD5-632B-4905-8C4D-11BDC83C1A30}"/>
            </a:ext>
          </a:extLst>
        </xdr:cNvPr>
        <xdr:cNvSpPr txBox="1"/>
      </xdr:nvSpPr>
      <xdr:spPr>
        <a:xfrm>
          <a:off x="14389744" y="1356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141350</xdr:rowOff>
    </xdr:from>
    <xdr:ext cx="405111" cy="259045"/>
    <xdr:sp macro="" textlink="">
      <xdr:nvSpPr>
        <xdr:cNvPr id="384" name="n_3mainValue【消防施設】&#10;有形固定資産減価償却率">
          <a:extLst>
            <a:ext uri="{FF2B5EF4-FFF2-40B4-BE49-F238E27FC236}">
              <a16:creationId xmlns:a16="http://schemas.microsoft.com/office/drawing/2014/main" id="{B249C3D0-A53F-4596-8A6E-8831CAE5E75F}"/>
            </a:ext>
          </a:extLst>
        </xdr:cNvPr>
        <xdr:cNvSpPr txBox="1"/>
      </xdr:nvSpPr>
      <xdr:spPr>
        <a:xfrm>
          <a:off x="13500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111958</xdr:rowOff>
    </xdr:from>
    <xdr:ext cx="405111" cy="259045"/>
    <xdr:sp macro="" textlink="">
      <xdr:nvSpPr>
        <xdr:cNvPr id="385" name="n_4mainValue【消防施設】&#10;有形固定資産減価償却率">
          <a:extLst>
            <a:ext uri="{FF2B5EF4-FFF2-40B4-BE49-F238E27FC236}">
              <a16:creationId xmlns:a16="http://schemas.microsoft.com/office/drawing/2014/main" id="{5541D9D7-DA0C-470B-91B8-6363B1E3E6AF}"/>
            </a:ext>
          </a:extLst>
        </xdr:cNvPr>
        <xdr:cNvSpPr txBox="1"/>
      </xdr:nvSpPr>
      <xdr:spPr>
        <a:xfrm>
          <a:off x="12611744" y="1382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6" name="正方形/長方形 385">
          <a:extLst>
            <a:ext uri="{FF2B5EF4-FFF2-40B4-BE49-F238E27FC236}">
              <a16:creationId xmlns:a16="http://schemas.microsoft.com/office/drawing/2014/main" id="{83A963C8-D667-4F85-A3F0-BD5E0783F9F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7" name="正方形/長方形 386">
          <a:extLst>
            <a:ext uri="{FF2B5EF4-FFF2-40B4-BE49-F238E27FC236}">
              <a16:creationId xmlns:a16="http://schemas.microsoft.com/office/drawing/2014/main" id="{91415CA0-5A0E-4A1F-9418-B2DE0C31DDD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8" name="正方形/長方形 387">
          <a:extLst>
            <a:ext uri="{FF2B5EF4-FFF2-40B4-BE49-F238E27FC236}">
              <a16:creationId xmlns:a16="http://schemas.microsoft.com/office/drawing/2014/main" id="{68FA572E-CD21-4257-AE6A-36AE7B978FA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9" name="正方形/長方形 388">
          <a:extLst>
            <a:ext uri="{FF2B5EF4-FFF2-40B4-BE49-F238E27FC236}">
              <a16:creationId xmlns:a16="http://schemas.microsoft.com/office/drawing/2014/main" id="{E7118854-8550-4720-B7E6-6DCBE43DF30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0" name="正方形/長方形 389">
          <a:extLst>
            <a:ext uri="{FF2B5EF4-FFF2-40B4-BE49-F238E27FC236}">
              <a16:creationId xmlns:a16="http://schemas.microsoft.com/office/drawing/2014/main" id="{CEFE6479-A9ED-4E68-A4C4-3D0C296AE27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1" name="正方形/長方形 390">
          <a:extLst>
            <a:ext uri="{FF2B5EF4-FFF2-40B4-BE49-F238E27FC236}">
              <a16:creationId xmlns:a16="http://schemas.microsoft.com/office/drawing/2014/main" id="{0B25F641-29E9-4F2B-B2CD-26BD8C7DFC7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2" name="正方形/長方形 391">
          <a:extLst>
            <a:ext uri="{FF2B5EF4-FFF2-40B4-BE49-F238E27FC236}">
              <a16:creationId xmlns:a16="http://schemas.microsoft.com/office/drawing/2014/main" id="{5666AA34-6ED8-4884-8D86-E3FDEA40F64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3" name="正方形/長方形 392">
          <a:extLst>
            <a:ext uri="{FF2B5EF4-FFF2-40B4-BE49-F238E27FC236}">
              <a16:creationId xmlns:a16="http://schemas.microsoft.com/office/drawing/2014/main" id="{9A97162A-3B07-404B-BD10-FDEB1DE3425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4" name="テキスト ボックス 393">
          <a:extLst>
            <a:ext uri="{FF2B5EF4-FFF2-40B4-BE49-F238E27FC236}">
              <a16:creationId xmlns:a16="http://schemas.microsoft.com/office/drawing/2014/main" id="{EBBABDE5-CA92-499F-886A-23513B749A0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5" name="直線コネクタ 394">
          <a:extLst>
            <a:ext uri="{FF2B5EF4-FFF2-40B4-BE49-F238E27FC236}">
              <a16:creationId xmlns:a16="http://schemas.microsoft.com/office/drawing/2014/main" id="{110BE22F-23D7-418D-BF25-CAC865A46F2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96" name="直線コネクタ 395">
          <a:extLst>
            <a:ext uri="{FF2B5EF4-FFF2-40B4-BE49-F238E27FC236}">
              <a16:creationId xmlns:a16="http://schemas.microsoft.com/office/drawing/2014/main" id="{71F41731-8A02-454D-B04C-5D267DE81FE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97" name="テキスト ボックス 396">
          <a:extLst>
            <a:ext uri="{FF2B5EF4-FFF2-40B4-BE49-F238E27FC236}">
              <a16:creationId xmlns:a16="http://schemas.microsoft.com/office/drawing/2014/main" id="{2730B935-588A-44B4-8AD5-98A385A10CF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98" name="直線コネクタ 397">
          <a:extLst>
            <a:ext uri="{FF2B5EF4-FFF2-40B4-BE49-F238E27FC236}">
              <a16:creationId xmlns:a16="http://schemas.microsoft.com/office/drawing/2014/main" id="{29C8C7B2-BBAB-4291-9629-447FA1EAE50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99" name="テキスト ボックス 398">
          <a:extLst>
            <a:ext uri="{FF2B5EF4-FFF2-40B4-BE49-F238E27FC236}">
              <a16:creationId xmlns:a16="http://schemas.microsoft.com/office/drawing/2014/main" id="{04350144-9898-40E4-9864-6E6C0172938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00" name="直線コネクタ 399">
          <a:extLst>
            <a:ext uri="{FF2B5EF4-FFF2-40B4-BE49-F238E27FC236}">
              <a16:creationId xmlns:a16="http://schemas.microsoft.com/office/drawing/2014/main" id="{59AB8DA8-2735-4297-9D9A-75018B1F634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01" name="テキスト ボックス 400">
          <a:extLst>
            <a:ext uri="{FF2B5EF4-FFF2-40B4-BE49-F238E27FC236}">
              <a16:creationId xmlns:a16="http://schemas.microsoft.com/office/drawing/2014/main" id="{09D05EF1-A4D6-4B48-9776-5F0A521F3E5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02" name="直線コネクタ 401">
          <a:extLst>
            <a:ext uri="{FF2B5EF4-FFF2-40B4-BE49-F238E27FC236}">
              <a16:creationId xmlns:a16="http://schemas.microsoft.com/office/drawing/2014/main" id="{DEED2DA5-AE03-4F71-AB70-61AF039FB78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03" name="テキスト ボックス 402">
          <a:extLst>
            <a:ext uri="{FF2B5EF4-FFF2-40B4-BE49-F238E27FC236}">
              <a16:creationId xmlns:a16="http://schemas.microsoft.com/office/drawing/2014/main" id="{CB48254B-50C1-4898-BE30-944DE96ADCF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04" name="直線コネクタ 403">
          <a:extLst>
            <a:ext uri="{FF2B5EF4-FFF2-40B4-BE49-F238E27FC236}">
              <a16:creationId xmlns:a16="http://schemas.microsoft.com/office/drawing/2014/main" id="{FC725B74-B191-4792-A8E8-ABC966FB0DE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05" name="テキスト ボックス 404">
          <a:extLst>
            <a:ext uri="{FF2B5EF4-FFF2-40B4-BE49-F238E27FC236}">
              <a16:creationId xmlns:a16="http://schemas.microsoft.com/office/drawing/2014/main" id="{63ABDCED-364F-4CC1-955A-A2155FB93B7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6" name="直線コネクタ 405">
          <a:extLst>
            <a:ext uri="{FF2B5EF4-FFF2-40B4-BE49-F238E27FC236}">
              <a16:creationId xmlns:a16="http://schemas.microsoft.com/office/drawing/2014/main" id="{780ABEBE-4F7A-4DF2-B5E5-137F15577EC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7" name="テキスト ボックス 406">
          <a:extLst>
            <a:ext uri="{FF2B5EF4-FFF2-40B4-BE49-F238E27FC236}">
              <a16:creationId xmlns:a16="http://schemas.microsoft.com/office/drawing/2014/main" id="{AE463DB9-5437-40EF-B35F-52C6C7BD645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8" name="【消防施設】&#10;一人当たり面積グラフ枠">
          <a:extLst>
            <a:ext uri="{FF2B5EF4-FFF2-40B4-BE49-F238E27FC236}">
              <a16:creationId xmlns:a16="http://schemas.microsoft.com/office/drawing/2014/main" id="{37BC9E9C-BD5C-42F9-9617-EFA049EC86A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97155</xdr:rowOff>
    </xdr:from>
    <xdr:to>
      <xdr:col>116</xdr:col>
      <xdr:colOff>62864</xdr:colOff>
      <xdr:row>86</xdr:row>
      <xdr:rowOff>76200</xdr:rowOff>
    </xdr:to>
    <xdr:cxnSp macro="">
      <xdr:nvCxnSpPr>
        <xdr:cNvPr id="409" name="直線コネクタ 408">
          <a:extLst>
            <a:ext uri="{FF2B5EF4-FFF2-40B4-BE49-F238E27FC236}">
              <a16:creationId xmlns:a16="http://schemas.microsoft.com/office/drawing/2014/main" id="{07BE9493-9493-4FD4-808C-6E877459216C}"/>
            </a:ext>
          </a:extLst>
        </xdr:cNvPr>
        <xdr:cNvCxnSpPr/>
      </xdr:nvCxnSpPr>
      <xdr:spPr>
        <a:xfrm flipV="1">
          <a:off x="22160864" y="132988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410" name="【消防施設】&#10;一人当たり面積最小値テキスト">
          <a:extLst>
            <a:ext uri="{FF2B5EF4-FFF2-40B4-BE49-F238E27FC236}">
              <a16:creationId xmlns:a16="http://schemas.microsoft.com/office/drawing/2014/main" id="{80D85B5F-28F0-4F3F-A921-DD015741D527}"/>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411" name="直線コネクタ 410">
          <a:extLst>
            <a:ext uri="{FF2B5EF4-FFF2-40B4-BE49-F238E27FC236}">
              <a16:creationId xmlns:a16="http://schemas.microsoft.com/office/drawing/2014/main" id="{F224C062-0F2B-4D3A-867D-60A84BEE7743}"/>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43832</xdr:rowOff>
    </xdr:from>
    <xdr:ext cx="469744" cy="259045"/>
    <xdr:sp macro="" textlink="">
      <xdr:nvSpPr>
        <xdr:cNvPr id="412" name="【消防施設】&#10;一人当たり面積最大値テキスト">
          <a:extLst>
            <a:ext uri="{FF2B5EF4-FFF2-40B4-BE49-F238E27FC236}">
              <a16:creationId xmlns:a16="http://schemas.microsoft.com/office/drawing/2014/main" id="{D7C8AF88-4DDC-4DFD-A21A-86B3B81ADDAB}"/>
            </a:ext>
          </a:extLst>
        </xdr:cNvPr>
        <xdr:cNvSpPr txBox="1"/>
      </xdr:nvSpPr>
      <xdr:spPr>
        <a:xfrm>
          <a:off x="22199600" y="1307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97155</xdr:rowOff>
    </xdr:from>
    <xdr:to>
      <xdr:col>116</xdr:col>
      <xdr:colOff>152400</xdr:colOff>
      <xdr:row>77</xdr:row>
      <xdr:rowOff>97155</xdr:rowOff>
    </xdr:to>
    <xdr:cxnSp macro="">
      <xdr:nvCxnSpPr>
        <xdr:cNvPr id="413" name="直線コネクタ 412">
          <a:extLst>
            <a:ext uri="{FF2B5EF4-FFF2-40B4-BE49-F238E27FC236}">
              <a16:creationId xmlns:a16="http://schemas.microsoft.com/office/drawing/2014/main" id="{A0F6D38B-F791-481C-B853-3E7E2E85B162}"/>
            </a:ext>
          </a:extLst>
        </xdr:cNvPr>
        <xdr:cNvCxnSpPr/>
      </xdr:nvCxnSpPr>
      <xdr:spPr>
        <a:xfrm>
          <a:off x="22072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47641</xdr:rowOff>
    </xdr:from>
    <xdr:ext cx="469744" cy="259045"/>
    <xdr:sp macro="" textlink="">
      <xdr:nvSpPr>
        <xdr:cNvPr id="414" name="【消防施設】&#10;一人当たり面積平均値テキスト">
          <a:extLst>
            <a:ext uri="{FF2B5EF4-FFF2-40B4-BE49-F238E27FC236}">
              <a16:creationId xmlns:a16="http://schemas.microsoft.com/office/drawing/2014/main" id="{3AA79EF3-1E92-4642-8872-06CEF25059EE}"/>
            </a:ext>
          </a:extLst>
        </xdr:cNvPr>
        <xdr:cNvSpPr txBox="1"/>
      </xdr:nvSpPr>
      <xdr:spPr>
        <a:xfrm>
          <a:off x="22199600" y="14277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69214</xdr:rowOff>
    </xdr:from>
    <xdr:to>
      <xdr:col>116</xdr:col>
      <xdr:colOff>114300</xdr:colOff>
      <xdr:row>83</xdr:row>
      <xdr:rowOff>170814</xdr:rowOff>
    </xdr:to>
    <xdr:sp macro="" textlink="">
      <xdr:nvSpPr>
        <xdr:cNvPr id="415" name="フローチャート: 判断 414">
          <a:extLst>
            <a:ext uri="{FF2B5EF4-FFF2-40B4-BE49-F238E27FC236}">
              <a16:creationId xmlns:a16="http://schemas.microsoft.com/office/drawing/2014/main" id="{89B236C5-B624-49C4-99AF-39B5C584C3ED}"/>
            </a:ext>
          </a:extLst>
        </xdr:cNvPr>
        <xdr:cNvSpPr/>
      </xdr:nvSpPr>
      <xdr:spPr>
        <a:xfrm>
          <a:off x="221107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416" name="フローチャート: 判断 415">
          <a:extLst>
            <a:ext uri="{FF2B5EF4-FFF2-40B4-BE49-F238E27FC236}">
              <a16:creationId xmlns:a16="http://schemas.microsoft.com/office/drawing/2014/main" id="{77169890-F06E-4BCF-8734-27491CECC34D}"/>
            </a:ext>
          </a:extLst>
        </xdr:cNvPr>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71120</xdr:rowOff>
    </xdr:from>
    <xdr:to>
      <xdr:col>107</xdr:col>
      <xdr:colOff>101600</xdr:colOff>
      <xdr:row>84</xdr:row>
      <xdr:rowOff>1270</xdr:rowOff>
    </xdr:to>
    <xdr:sp macro="" textlink="">
      <xdr:nvSpPr>
        <xdr:cNvPr id="417" name="フローチャート: 判断 416">
          <a:extLst>
            <a:ext uri="{FF2B5EF4-FFF2-40B4-BE49-F238E27FC236}">
              <a16:creationId xmlns:a16="http://schemas.microsoft.com/office/drawing/2014/main" id="{DD1342C4-0DB0-466E-A419-B8864DC918A4}"/>
            </a:ext>
          </a:extLst>
        </xdr:cNvPr>
        <xdr:cNvSpPr/>
      </xdr:nvSpPr>
      <xdr:spPr>
        <a:xfrm>
          <a:off x="20383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61595</xdr:rowOff>
    </xdr:from>
    <xdr:to>
      <xdr:col>102</xdr:col>
      <xdr:colOff>165100</xdr:colOff>
      <xdr:row>83</xdr:row>
      <xdr:rowOff>163195</xdr:rowOff>
    </xdr:to>
    <xdr:sp macro="" textlink="">
      <xdr:nvSpPr>
        <xdr:cNvPr id="418" name="フローチャート: 判断 417">
          <a:extLst>
            <a:ext uri="{FF2B5EF4-FFF2-40B4-BE49-F238E27FC236}">
              <a16:creationId xmlns:a16="http://schemas.microsoft.com/office/drawing/2014/main" id="{026D42E8-6797-4A2F-8970-D0899E6A6C0E}"/>
            </a:ext>
          </a:extLst>
        </xdr:cNvPr>
        <xdr:cNvSpPr/>
      </xdr:nvSpPr>
      <xdr:spPr>
        <a:xfrm>
          <a:off x="19494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80</xdr:row>
      <xdr:rowOff>101600</xdr:rowOff>
    </xdr:from>
    <xdr:to>
      <xdr:col>98</xdr:col>
      <xdr:colOff>38100</xdr:colOff>
      <xdr:row>81</xdr:row>
      <xdr:rowOff>31750</xdr:rowOff>
    </xdr:to>
    <xdr:sp macro="" textlink="">
      <xdr:nvSpPr>
        <xdr:cNvPr id="419" name="フローチャート: 判断 418">
          <a:extLst>
            <a:ext uri="{FF2B5EF4-FFF2-40B4-BE49-F238E27FC236}">
              <a16:creationId xmlns:a16="http://schemas.microsoft.com/office/drawing/2014/main" id="{E6037B78-676E-4FF5-B390-86B717B83482}"/>
            </a:ext>
          </a:extLst>
        </xdr:cNvPr>
        <xdr:cNvSpPr/>
      </xdr:nvSpPr>
      <xdr:spPr>
        <a:xfrm>
          <a:off x="18605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20" name="テキスト ボックス 419">
          <a:extLst>
            <a:ext uri="{FF2B5EF4-FFF2-40B4-BE49-F238E27FC236}">
              <a16:creationId xmlns:a16="http://schemas.microsoft.com/office/drawing/2014/main" id="{23CE3A50-5EF7-475A-9419-2B54DFF995A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1" name="テキスト ボックス 420">
          <a:extLst>
            <a:ext uri="{FF2B5EF4-FFF2-40B4-BE49-F238E27FC236}">
              <a16:creationId xmlns:a16="http://schemas.microsoft.com/office/drawing/2014/main" id="{262AA46A-AD8A-4313-A7A2-F0693008DE4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2" name="テキスト ボックス 421">
          <a:extLst>
            <a:ext uri="{FF2B5EF4-FFF2-40B4-BE49-F238E27FC236}">
              <a16:creationId xmlns:a16="http://schemas.microsoft.com/office/drawing/2014/main" id="{E148F532-BB66-42E1-A3C2-66DBEE0956E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3" name="テキスト ボックス 422">
          <a:extLst>
            <a:ext uri="{FF2B5EF4-FFF2-40B4-BE49-F238E27FC236}">
              <a16:creationId xmlns:a16="http://schemas.microsoft.com/office/drawing/2014/main" id="{428388D3-D3D8-4261-8C16-51D0998CCBB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4" name="テキスト ボックス 423">
          <a:extLst>
            <a:ext uri="{FF2B5EF4-FFF2-40B4-BE49-F238E27FC236}">
              <a16:creationId xmlns:a16="http://schemas.microsoft.com/office/drawing/2014/main" id="{D37744B2-6D87-4156-866D-1BE5613F9ED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151130</xdr:rowOff>
    </xdr:from>
    <xdr:to>
      <xdr:col>116</xdr:col>
      <xdr:colOff>114300</xdr:colOff>
      <xdr:row>83</xdr:row>
      <xdr:rowOff>81280</xdr:rowOff>
    </xdr:to>
    <xdr:sp macro="" textlink="">
      <xdr:nvSpPr>
        <xdr:cNvPr id="425" name="楕円 424">
          <a:extLst>
            <a:ext uri="{FF2B5EF4-FFF2-40B4-BE49-F238E27FC236}">
              <a16:creationId xmlns:a16="http://schemas.microsoft.com/office/drawing/2014/main" id="{B1515BE5-00D3-42F6-B85D-D4D1D200AE67}"/>
            </a:ext>
          </a:extLst>
        </xdr:cNvPr>
        <xdr:cNvSpPr/>
      </xdr:nvSpPr>
      <xdr:spPr>
        <a:xfrm>
          <a:off x="221107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2557</xdr:rowOff>
    </xdr:from>
    <xdr:ext cx="469744" cy="259045"/>
    <xdr:sp macro="" textlink="">
      <xdr:nvSpPr>
        <xdr:cNvPr id="426" name="【消防施設】&#10;一人当たり面積該当値テキスト">
          <a:extLst>
            <a:ext uri="{FF2B5EF4-FFF2-40B4-BE49-F238E27FC236}">
              <a16:creationId xmlns:a16="http://schemas.microsoft.com/office/drawing/2014/main" id="{4FCC5516-C512-4507-973E-341F8020E6EC}"/>
            </a:ext>
          </a:extLst>
        </xdr:cNvPr>
        <xdr:cNvSpPr txBox="1"/>
      </xdr:nvSpPr>
      <xdr:spPr>
        <a:xfrm>
          <a:off x="22199600"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151130</xdr:rowOff>
    </xdr:from>
    <xdr:to>
      <xdr:col>112</xdr:col>
      <xdr:colOff>38100</xdr:colOff>
      <xdr:row>83</xdr:row>
      <xdr:rowOff>81280</xdr:rowOff>
    </xdr:to>
    <xdr:sp macro="" textlink="">
      <xdr:nvSpPr>
        <xdr:cNvPr id="427" name="楕円 426">
          <a:extLst>
            <a:ext uri="{FF2B5EF4-FFF2-40B4-BE49-F238E27FC236}">
              <a16:creationId xmlns:a16="http://schemas.microsoft.com/office/drawing/2014/main" id="{A7DC1577-ADFA-4D32-BFEA-7DA81732DA68}"/>
            </a:ext>
          </a:extLst>
        </xdr:cNvPr>
        <xdr:cNvSpPr/>
      </xdr:nvSpPr>
      <xdr:spPr>
        <a:xfrm>
          <a:off x="21272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30480</xdr:rowOff>
    </xdr:from>
    <xdr:to>
      <xdr:col>116</xdr:col>
      <xdr:colOff>63500</xdr:colOff>
      <xdr:row>83</xdr:row>
      <xdr:rowOff>30480</xdr:rowOff>
    </xdr:to>
    <xdr:cxnSp macro="">
      <xdr:nvCxnSpPr>
        <xdr:cNvPr id="428" name="直線コネクタ 427">
          <a:extLst>
            <a:ext uri="{FF2B5EF4-FFF2-40B4-BE49-F238E27FC236}">
              <a16:creationId xmlns:a16="http://schemas.microsoft.com/office/drawing/2014/main" id="{B0DD9E26-73C7-4A6C-9558-4C237F53612B}"/>
            </a:ext>
          </a:extLst>
        </xdr:cNvPr>
        <xdr:cNvCxnSpPr/>
      </xdr:nvCxnSpPr>
      <xdr:spPr>
        <a:xfrm>
          <a:off x="21323300" y="142608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164464</xdr:rowOff>
    </xdr:from>
    <xdr:to>
      <xdr:col>107</xdr:col>
      <xdr:colOff>101600</xdr:colOff>
      <xdr:row>83</xdr:row>
      <xdr:rowOff>94614</xdr:rowOff>
    </xdr:to>
    <xdr:sp macro="" textlink="">
      <xdr:nvSpPr>
        <xdr:cNvPr id="429" name="楕円 428">
          <a:extLst>
            <a:ext uri="{FF2B5EF4-FFF2-40B4-BE49-F238E27FC236}">
              <a16:creationId xmlns:a16="http://schemas.microsoft.com/office/drawing/2014/main" id="{C196A004-41C7-48C7-BEEC-5F624846D6AE}"/>
            </a:ext>
          </a:extLst>
        </xdr:cNvPr>
        <xdr:cNvSpPr/>
      </xdr:nvSpPr>
      <xdr:spPr>
        <a:xfrm>
          <a:off x="20383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30480</xdr:rowOff>
    </xdr:from>
    <xdr:to>
      <xdr:col>111</xdr:col>
      <xdr:colOff>177800</xdr:colOff>
      <xdr:row>83</xdr:row>
      <xdr:rowOff>43814</xdr:rowOff>
    </xdr:to>
    <xdr:cxnSp macro="">
      <xdr:nvCxnSpPr>
        <xdr:cNvPr id="430" name="直線コネクタ 429">
          <a:extLst>
            <a:ext uri="{FF2B5EF4-FFF2-40B4-BE49-F238E27FC236}">
              <a16:creationId xmlns:a16="http://schemas.microsoft.com/office/drawing/2014/main" id="{F837F7BF-CA99-4FD0-A3B3-10C6410E676D}"/>
            </a:ext>
          </a:extLst>
        </xdr:cNvPr>
        <xdr:cNvCxnSpPr/>
      </xdr:nvCxnSpPr>
      <xdr:spPr>
        <a:xfrm flipV="1">
          <a:off x="20434300" y="1426083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105411</xdr:rowOff>
    </xdr:from>
    <xdr:to>
      <xdr:col>102</xdr:col>
      <xdr:colOff>165100</xdr:colOff>
      <xdr:row>84</xdr:row>
      <xdr:rowOff>35561</xdr:rowOff>
    </xdr:to>
    <xdr:sp macro="" textlink="">
      <xdr:nvSpPr>
        <xdr:cNvPr id="431" name="楕円 430">
          <a:extLst>
            <a:ext uri="{FF2B5EF4-FFF2-40B4-BE49-F238E27FC236}">
              <a16:creationId xmlns:a16="http://schemas.microsoft.com/office/drawing/2014/main" id="{AF4B923E-3A2C-4113-A31E-EAF0B194E1A1}"/>
            </a:ext>
          </a:extLst>
        </xdr:cNvPr>
        <xdr:cNvSpPr/>
      </xdr:nvSpPr>
      <xdr:spPr>
        <a:xfrm>
          <a:off x="19494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43814</xdr:rowOff>
    </xdr:from>
    <xdr:to>
      <xdr:col>107</xdr:col>
      <xdr:colOff>50800</xdr:colOff>
      <xdr:row>83</xdr:row>
      <xdr:rowOff>156211</xdr:rowOff>
    </xdr:to>
    <xdr:cxnSp macro="">
      <xdr:nvCxnSpPr>
        <xdr:cNvPr id="432" name="直線コネクタ 431">
          <a:extLst>
            <a:ext uri="{FF2B5EF4-FFF2-40B4-BE49-F238E27FC236}">
              <a16:creationId xmlns:a16="http://schemas.microsoft.com/office/drawing/2014/main" id="{9DD95019-E28B-4998-AE73-59F733AD0BDA}"/>
            </a:ext>
          </a:extLst>
        </xdr:cNvPr>
        <xdr:cNvCxnSpPr/>
      </xdr:nvCxnSpPr>
      <xdr:spPr>
        <a:xfrm flipV="1">
          <a:off x="19545300" y="14274164"/>
          <a:ext cx="889000" cy="11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111125</xdr:rowOff>
    </xdr:from>
    <xdr:to>
      <xdr:col>98</xdr:col>
      <xdr:colOff>38100</xdr:colOff>
      <xdr:row>84</xdr:row>
      <xdr:rowOff>41275</xdr:rowOff>
    </xdr:to>
    <xdr:sp macro="" textlink="">
      <xdr:nvSpPr>
        <xdr:cNvPr id="433" name="楕円 432">
          <a:extLst>
            <a:ext uri="{FF2B5EF4-FFF2-40B4-BE49-F238E27FC236}">
              <a16:creationId xmlns:a16="http://schemas.microsoft.com/office/drawing/2014/main" id="{6AE24F3C-A150-4501-A359-D04C4629CE80}"/>
            </a:ext>
          </a:extLst>
        </xdr:cNvPr>
        <xdr:cNvSpPr/>
      </xdr:nvSpPr>
      <xdr:spPr>
        <a:xfrm>
          <a:off x="186055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156211</xdr:rowOff>
    </xdr:from>
    <xdr:to>
      <xdr:col>102</xdr:col>
      <xdr:colOff>114300</xdr:colOff>
      <xdr:row>83</xdr:row>
      <xdr:rowOff>161925</xdr:rowOff>
    </xdr:to>
    <xdr:cxnSp macro="">
      <xdr:nvCxnSpPr>
        <xdr:cNvPr id="434" name="直線コネクタ 433">
          <a:extLst>
            <a:ext uri="{FF2B5EF4-FFF2-40B4-BE49-F238E27FC236}">
              <a16:creationId xmlns:a16="http://schemas.microsoft.com/office/drawing/2014/main" id="{0C07125C-D063-4687-8658-6F4A4AEB5E12}"/>
            </a:ext>
          </a:extLst>
        </xdr:cNvPr>
        <xdr:cNvCxnSpPr/>
      </xdr:nvCxnSpPr>
      <xdr:spPr>
        <a:xfrm flipV="1">
          <a:off x="18656300" y="143865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167657</xdr:rowOff>
    </xdr:from>
    <xdr:ext cx="469744" cy="259045"/>
    <xdr:sp macro="" textlink="">
      <xdr:nvSpPr>
        <xdr:cNvPr id="435" name="n_1aveValue【消防施設】&#10;一人当たり面積">
          <a:extLst>
            <a:ext uri="{FF2B5EF4-FFF2-40B4-BE49-F238E27FC236}">
              <a16:creationId xmlns:a16="http://schemas.microsoft.com/office/drawing/2014/main" id="{4E300082-5AB2-4B3E-868F-95856F2EED31}"/>
            </a:ext>
          </a:extLst>
        </xdr:cNvPr>
        <xdr:cNvSpPr txBox="1"/>
      </xdr:nvSpPr>
      <xdr:spPr>
        <a:xfrm>
          <a:off x="21075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163847</xdr:rowOff>
    </xdr:from>
    <xdr:ext cx="469744" cy="259045"/>
    <xdr:sp macro="" textlink="">
      <xdr:nvSpPr>
        <xdr:cNvPr id="436" name="n_2aveValue【消防施設】&#10;一人当たり面積">
          <a:extLst>
            <a:ext uri="{FF2B5EF4-FFF2-40B4-BE49-F238E27FC236}">
              <a16:creationId xmlns:a16="http://schemas.microsoft.com/office/drawing/2014/main" id="{1BC40831-2856-45DE-B713-9057288CFD02}"/>
            </a:ext>
          </a:extLst>
        </xdr:cNvPr>
        <xdr:cNvSpPr txBox="1"/>
      </xdr:nvSpPr>
      <xdr:spPr>
        <a:xfrm>
          <a:off x="20199427"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8272</xdr:rowOff>
    </xdr:from>
    <xdr:ext cx="469744" cy="259045"/>
    <xdr:sp macro="" textlink="">
      <xdr:nvSpPr>
        <xdr:cNvPr id="437" name="n_3aveValue【消防施設】&#10;一人当たり面積">
          <a:extLst>
            <a:ext uri="{FF2B5EF4-FFF2-40B4-BE49-F238E27FC236}">
              <a16:creationId xmlns:a16="http://schemas.microsoft.com/office/drawing/2014/main" id="{9A60F58B-E445-4321-8480-044F20496449}"/>
            </a:ext>
          </a:extLst>
        </xdr:cNvPr>
        <xdr:cNvSpPr txBox="1"/>
      </xdr:nvSpPr>
      <xdr:spPr>
        <a:xfrm>
          <a:off x="19310427" y="1406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48277</xdr:rowOff>
    </xdr:from>
    <xdr:ext cx="469744" cy="259045"/>
    <xdr:sp macro="" textlink="">
      <xdr:nvSpPr>
        <xdr:cNvPr id="438" name="n_4aveValue【消防施設】&#10;一人当たり面積">
          <a:extLst>
            <a:ext uri="{FF2B5EF4-FFF2-40B4-BE49-F238E27FC236}">
              <a16:creationId xmlns:a16="http://schemas.microsoft.com/office/drawing/2014/main" id="{E474FDD9-4700-4B1C-815E-4689DD13456A}"/>
            </a:ext>
          </a:extLst>
        </xdr:cNvPr>
        <xdr:cNvSpPr txBox="1"/>
      </xdr:nvSpPr>
      <xdr:spPr>
        <a:xfrm>
          <a:off x="18421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97807</xdr:rowOff>
    </xdr:from>
    <xdr:ext cx="469744" cy="259045"/>
    <xdr:sp macro="" textlink="">
      <xdr:nvSpPr>
        <xdr:cNvPr id="439" name="n_1mainValue【消防施設】&#10;一人当たり面積">
          <a:extLst>
            <a:ext uri="{FF2B5EF4-FFF2-40B4-BE49-F238E27FC236}">
              <a16:creationId xmlns:a16="http://schemas.microsoft.com/office/drawing/2014/main" id="{ABB7C894-BF89-4584-9631-12199FBB78FA}"/>
            </a:ext>
          </a:extLst>
        </xdr:cNvPr>
        <xdr:cNvSpPr txBox="1"/>
      </xdr:nvSpPr>
      <xdr:spPr>
        <a:xfrm>
          <a:off x="21075727" y="1398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111141</xdr:rowOff>
    </xdr:from>
    <xdr:ext cx="469744" cy="259045"/>
    <xdr:sp macro="" textlink="">
      <xdr:nvSpPr>
        <xdr:cNvPr id="440" name="n_2mainValue【消防施設】&#10;一人当たり面積">
          <a:extLst>
            <a:ext uri="{FF2B5EF4-FFF2-40B4-BE49-F238E27FC236}">
              <a16:creationId xmlns:a16="http://schemas.microsoft.com/office/drawing/2014/main" id="{07EA3C7F-D6FB-4D93-A9D1-7AC3D573B360}"/>
            </a:ext>
          </a:extLst>
        </xdr:cNvPr>
        <xdr:cNvSpPr txBox="1"/>
      </xdr:nvSpPr>
      <xdr:spPr>
        <a:xfrm>
          <a:off x="201994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26688</xdr:rowOff>
    </xdr:from>
    <xdr:ext cx="469744" cy="259045"/>
    <xdr:sp macro="" textlink="">
      <xdr:nvSpPr>
        <xdr:cNvPr id="441" name="n_3mainValue【消防施設】&#10;一人当たり面積">
          <a:extLst>
            <a:ext uri="{FF2B5EF4-FFF2-40B4-BE49-F238E27FC236}">
              <a16:creationId xmlns:a16="http://schemas.microsoft.com/office/drawing/2014/main" id="{AC197E1A-D53E-4871-99F6-328097F35AFB}"/>
            </a:ext>
          </a:extLst>
        </xdr:cNvPr>
        <xdr:cNvSpPr txBox="1"/>
      </xdr:nvSpPr>
      <xdr:spPr>
        <a:xfrm>
          <a:off x="19310427" y="144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32402</xdr:rowOff>
    </xdr:from>
    <xdr:ext cx="469744" cy="259045"/>
    <xdr:sp macro="" textlink="">
      <xdr:nvSpPr>
        <xdr:cNvPr id="442" name="n_4mainValue【消防施設】&#10;一人当たり面積">
          <a:extLst>
            <a:ext uri="{FF2B5EF4-FFF2-40B4-BE49-F238E27FC236}">
              <a16:creationId xmlns:a16="http://schemas.microsoft.com/office/drawing/2014/main" id="{5CB092A9-0D4A-4B42-A970-783DD1E1391B}"/>
            </a:ext>
          </a:extLst>
        </xdr:cNvPr>
        <xdr:cNvSpPr txBox="1"/>
      </xdr:nvSpPr>
      <xdr:spPr>
        <a:xfrm>
          <a:off x="18421427" y="1443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3" name="正方形/長方形 442">
          <a:extLst>
            <a:ext uri="{FF2B5EF4-FFF2-40B4-BE49-F238E27FC236}">
              <a16:creationId xmlns:a16="http://schemas.microsoft.com/office/drawing/2014/main" id="{5B2DBB31-910C-45F9-B279-F8239512A9A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4" name="正方形/長方形 443">
          <a:extLst>
            <a:ext uri="{FF2B5EF4-FFF2-40B4-BE49-F238E27FC236}">
              <a16:creationId xmlns:a16="http://schemas.microsoft.com/office/drawing/2014/main" id="{D9F632C0-D961-46D9-A1B4-B62CECAB18C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5" name="正方形/長方形 444">
          <a:extLst>
            <a:ext uri="{FF2B5EF4-FFF2-40B4-BE49-F238E27FC236}">
              <a16:creationId xmlns:a16="http://schemas.microsoft.com/office/drawing/2014/main" id="{E792996D-CCF6-4231-9F52-5D56476E70D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6" name="正方形/長方形 445">
          <a:extLst>
            <a:ext uri="{FF2B5EF4-FFF2-40B4-BE49-F238E27FC236}">
              <a16:creationId xmlns:a16="http://schemas.microsoft.com/office/drawing/2014/main" id="{3985EC59-161F-4478-B80A-1159E6AF0A7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7" name="正方形/長方形 446">
          <a:extLst>
            <a:ext uri="{FF2B5EF4-FFF2-40B4-BE49-F238E27FC236}">
              <a16:creationId xmlns:a16="http://schemas.microsoft.com/office/drawing/2014/main" id="{8CCD4305-D7A7-4C86-ACD5-F88B1350563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8" name="正方形/長方形 447">
          <a:extLst>
            <a:ext uri="{FF2B5EF4-FFF2-40B4-BE49-F238E27FC236}">
              <a16:creationId xmlns:a16="http://schemas.microsoft.com/office/drawing/2014/main" id="{FE2FAED2-08E1-4908-9FDB-05FD1BCECF3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9" name="正方形/長方形 448">
          <a:extLst>
            <a:ext uri="{FF2B5EF4-FFF2-40B4-BE49-F238E27FC236}">
              <a16:creationId xmlns:a16="http://schemas.microsoft.com/office/drawing/2014/main" id="{7BC3B032-C247-443B-9DC3-A5625BE8C18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0" name="正方形/長方形 449">
          <a:extLst>
            <a:ext uri="{FF2B5EF4-FFF2-40B4-BE49-F238E27FC236}">
              <a16:creationId xmlns:a16="http://schemas.microsoft.com/office/drawing/2014/main" id="{742F40B4-6584-4C48-A74F-CA7654DA081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1" name="テキスト ボックス 450">
          <a:extLst>
            <a:ext uri="{FF2B5EF4-FFF2-40B4-BE49-F238E27FC236}">
              <a16:creationId xmlns:a16="http://schemas.microsoft.com/office/drawing/2014/main" id="{08076FD9-114B-40BD-A221-8EF0CAC91F0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2" name="直線コネクタ 451">
          <a:extLst>
            <a:ext uri="{FF2B5EF4-FFF2-40B4-BE49-F238E27FC236}">
              <a16:creationId xmlns:a16="http://schemas.microsoft.com/office/drawing/2014/main" id="{9A03FE89-28B9-4265-866E-F6DA030B70E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3" name="テキスト ボックス 452">
          <a:extLst>
            <a:ext uri="{FF2B5EF4-FFF2-40B4-BE49-F238E27FC236}">
              <a16:creationId xmlns:a16="http://schemas.microsoft.com/office/drawing/2014/main" id="{BBBB1E37-85F5-4EE7-A330-3DAE0037078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4" name="直線コネクタ 453">
          <a:extLst>
            <a:ext uri="{FF2B5EF4-FFF2-40B4-BE49-F238E27FC236}">
              <a16:creationId xmlns:a16="http://schemas.microsoft.com/office/drawing/2014/main" id="{6D468F27-D470-4BAB-A4F5-A714E87AC64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5" name="テキスト ボックス 454">
          <a:extLst>
            <a:ext uri="{FF2B5EF4-FFF2-40B4-BE49-F238E27FC236}">
              <a16:creationId xmlns:a16="http://schemas.microsoft.com/office/drawing/2014/main" id="{5956BBEB-975D-460B-B7FB-A322632392F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6" name="直線コネクタ 455">
          <a:extLst>
            <a:ext uri="{FF2B5EF4-FFF2-40B4-BE49-F238E27FC236}">
              <a16:creationId xmlns:a16="http://schemas.microsoft.com/office/drawing/2014/main" id="{37802F27-1246-450E-B9A1-E0710E04F9A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7" name="テキスト ボックス 456">
          <a:extLst>
            <a:ext uri="{FF2B5EF4-FFF2-40B4-BE49-F238E27FC236}">
              <a16:creationId xmlns:a16="http://schemas.microsoft.com/office/drawing/2014/main" id="{1C08B055-C58B-4BD9-908D-0E7C8B50CA6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8" name="直線コネクタ 457">
          <a:extLst>
            <a:ext uri="{FF2B5EF4-FFF2-40B4-BE49-F238E27FC236}">
              <a16:creationId xmlns:a16="http://schemas.microsoft.com/office/drawing/2014/main" id="{25E46BA1-7B71-484A-BB98-E808A55178C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9" name="テキスト ボックス 458">
          <a:extLst>
            <a:ext uri="{FF2B5EF4-FFF2-40B4-BE49-F238E27FC236}">
              <a16:creationId xmlns:a16="http://schemas.microsoft.com/office/drawing/2014/main" id="{8FFD66B5-B407-4E16-8E4F-DAE2A4CB0D1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0" name="直線コネクタ 459">
          <a:extLst>
            <a:ext uri="{FF2B5EF4-FFF2-40B4-BE49-F238E27FC236}">
              <a16:creationId xmlns:a16="http://schemas.microsoft.com/office/drawing/2014/main" id="{22AC910F-F529-4FE0-9E7A-97854064E63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1" name="テキスト ボックス 460">
          <a:extLst>
            <a:ext uri="{FF2B5EF4-FFF2-40B4-BE49-F238E27FC236}">
              <a16:creationId xmlns:a16="http://schemas.microsoft.com/office/drawing/2014/main" id="{9705DA4A-269F-46F9-8EB0-8420C50ECFF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2" name="直線コネクタ 461">
          <a:extLst>
            <a:ext uri="{FF2B5EF4-FFF2-40B4-BE49-F238E27FC236}">
              <a16:creationId xmlns:a16="http://schemas.microsoft.com/office/drawing/2014/main" id="{711F54BA-2E3D-454B-8087-4494FD5B3D6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3" name="テキスト ボックス 462">
          <a:extLst>
            <a:ext uri="{FF2B5EF4-FFF2-40B4-BE49-F238E27FC236}">
              <a16:creationId xmlns:a16="http://schemas.microsoft.com/office/drawing/2014/main" id="{FCE54F2F-CC9C-430F-A148-015FB431DA2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4" name="直線コネクタ 463">
          <a:extLst>
            <a:ext uri="{FF2B5EF4-FFF2-40B4-BE49-F238E27FC236}">
              <a16:creationId xmlns:a16="http://schemas.microsoft.com/office/drawing/2014/main" id="{EDB0642B-0059-46FF-A4C5-F151D141FFD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5" name="テキスト ボックス 464">
          <a:extLst>
            <a:ext uri="{FF2B5EF4-FFF2-40B4-BE49-F238E27FC236}">
              <a16:creationId xmlns:a16="http://schemas.microsoft.com/office/drawing/2014/main" id="{C1E8FE35-EB04-4F72-89C3-88F1E5090B2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6" name="直線コネクタ 465">
          <a:extLst>
            <a:ext uri="{FF2B5EF4-FFF2-40B4-BE49-F238E27FC236}">
              <a16:creationId xmlns:a16="http://schemas.microsoft.com/office/drawing/2014/main" id="{B2E9117F-38DD-4361-9889-CDFCA86CC59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7" name="【庁舎】&#10;有形固定資産減価償却率グラフ枠">
          <a:extLst>
            <a:ext uri="{FF2B5EF4-FFF2-40B4-BE49-F238E27FC236}">
              <a16:creationId xmlns:a16="http://schemas.microsoft.com/office/drawing/2014/main" id="{FEEE45C1-4FF8-49CF-81A9-8D89155A095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468" name="直線コネクタ 467">
          <a:extLst>
            <a:ext uri="{FF2B5EF4-FFF2-40B4-BE49-F238E27FC236}">
              <a16:creationId xmlns:a16="http://schemas.microsoft.com/office/drawing/2014/main" id="{9C91B8A2-9705-4F3D-9AA4-9154BA26DD18}"/>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9" name="【庁舎】&#10;有形固定資産減価償却率最小値テキスト">
          <a:extLst>
            <a:ext uri="{FF2B5EF4-FFF2-40B4-BE49-F238E27FC236}">
              <a16:creationId xmlns:a16="http://schemas.microsoft.com/office/drawing/2014/main" id="{2EC35FBF-D388-490F-9529-1F6C17FAC2F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0" name="直線コネクタ 469">
          <a:extLst>
            <a:ext uri="{FF2B5EF4-FFF2-40B4-BE49-F238E27FC236}">
              <a16:creationId xmlns:a16="http://schemas.microsoft.com/office/drawing/2014/main" id="{3C008C1C-4C2D-4554-8202-A8F1A19E642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471" name="【庁舎】&#10;有形固定資産減価償却率最大値テキスト">
          <a:extLst>
            <a:ext uri="{FF2B5EF4-FFF2-40B4-BE49-F238E27FC236}">
              <a16:creationId xmlns:a16="http://schemas.microsoft.com/office/drawing/2014/main" id="{1360D431-E986-4888-A759-4C6A4A4EDC45}"/>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472" name="直線コネクタ 471">
          <a:extLst>
            <a:ext uri="{FF2B5EF4-FFF2-40B4-BE49-F238E27FC236}">
              <a16:creationId xmlns:a16="http://schemas.microsoft.com/office/drawing/2014/main" id="{19227CAC-CE8F-4822-9B86-CFBA8E4F5D9A}"/>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105427</xdr:rowOff>
    </xdr:from>
    <xdr:ext cx="405111" cy="259045"/>
    <xdr:sp macro="" textlink="">
      <xdr:nvSpPr>
        <xdr:cNvPr id="473" name="【庁舎】&#10;有形固定資産減価償却率平均値テキスト">
          <a:extLst>
            <a:ext uri="{FF2B5EF4-FFF2-40B4-BE49-F238E27FC236}">
              <a16:creationId xmlns:a16="http://schemas.microsoft.com/office/drawing/2014/main" id="{AA9CCEEE-3184-4B0C-A540-C649A1C6B824}"/>
            </a:ext>
          </a:extLst>
        </xdr:cNvPr>
        <xdr:cNvSpPr txBox="1"/>
      </xdr:nvSpPr>
      <xdr:spPr>
        <a:xfrm>
          <a:off x="16357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474" name="フローチャート: 判断 473">
          <a:extLst>
            <a:ext uri="{FF2B5EF4-FFF2-40B4-BE49-F238E27FC236}">
              <a16:creationId xmlns:a16="http://schemas.microsoft.com/office/drawing/2014/main" id="{07E63657-A62B-47CA-A7C7-03AB7696BC50}"/>
            </a:ext>
          </a:extLst>
        </xdr:cNvPr>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475" name="フローチャート: 判断 474">
          <a:extLst>
            <a:ext uri="{FF2B5EF4-FFF2-40B4-BE49-F238E27FC236}">
              <a16:creationId xmlns:a16="http://schemas.microsoft.com/office/drawing/2014/main" id="{18A55E07-DFB0-403D-B46B-019D2FF849BC}"/>
            </a:ext>
          </a:extLst>
        </xdr:cNvPr>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476" name="フローチャート: 判断 475">
          <a:extLst>
            <a:ext uri="{FF2B5EF4-FFF2-40B4-BE49-F238E27FC236}">
              <a16:creationId xmlns:a16="http://schemas.microsoft.com/office/drawing/2014/main" id="{F55FE334-CBD1-47F2-8255-F7298D4DDA8B}"/>
            </a:ext>
          </a:extLst>
        </xdr:cNvPr>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477" name="フローチャート: 判断 476">
          <a:extLst>
            <a:ext uri="{FF2B5EF4-FFF2-40B4-BE49-F238E27FC236}">
              <a16:creationId xmlns:a16="http://schemas.microsoft.com/office/drawing/2014/main" id="{CC7D4C4C-D072-422B-BAAF-B32D061BEB08}"/>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478" name="フローチャート: 判断 477">
          <a:extLst>
            <a:ext uri="{FF2B5EF4-FFF2-40B4-BE49-F238E27FC236}">
              <a16:creationId xmlns:a16="http://schemas.microsoft.com/office/drawing/2014/main" id="{8C6CF4E1-2969-42B9-BA77-C0E03A4E3A62}"/>
            </a:ext>
          </a:extLst>
        </xdr:cNvPr>
        <xdr:cNvSpPr/>
      </xdr:nvSpPr>
      <xdr:spPr>
        <a:xfrm>
          <a:off x="1276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E2D63644-F896-40D7-B3FA-351A0A96598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A80A8ED3-E462-4E01-917B-B08421FB792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68607D4F-3F53-4BFA-A372-726BAD3F3AC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FBC35771-5AAA-4178-9B9E-E6EE9DB69DE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965C92F4-163A-4B64-93E4-8D0B1CB0A68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128270</xdr:rowOff>
    </xdr:from>
    <xdr:to>
      <xdr:col>85</xdr:col>
      <xdr:colOff>177800</xdr:colOff>
      <xdr:row>107</xdr:row>
      <xdr:rowOff>58420</xdr:rowOff>
    </xdr:to>
    <xdr:sp macro="" textlink="">
      <xdr:nvSpPr>
        <xdr:cNvPr id="484" name="楕円 483">
          <a:extLst>
            <a:ext uri="{FF2B5EF4-FFF2-40B4-BE49-F238E27FC236}">
              <a16:creationId xmlns:a16="http://schemas.microsoft.com/office/drawing/2014/main" id="{5AD5F9FE-E80A-45A8-8C2C-5D36EB76EC1D}"/>
            </a:ext>
          </a:extLst>
        </xdr:cNvPr>
        <xdr:cNvSpPr/>
      </xdr:nvSpPr>
      <xdr:spPr>
        <a:xfrm>
          <a:off x="16268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106697</xdr:rowOff>
    </xdr:from>
    <xdr:ext cx="405111" cy="259045"/>
    <xdr:sp macro="" textlink="">
      <xdr:nvSpPr>
        <xdr:cNvPr id="485" name="【庁舎】&#10;有形固定資産減価償却率該当値テキスト">
          <a:extLst>
            <a:ext uri="{FF2B5EF4-FFF2-40B4-BE49-F238E27FC236}">
              <a16:creationId xmlns:a16="http://schemas.microsoft.com/office/drawing/2014/main" id="{FCD1A1B4-98B4-4857-916B-3A8135B995E8}"/>
            </a:ext>
          </a:extLst>
        </xdr:cNvPr>
        <xdr:cNvSpPr txBox="1"/>
      </xdr:nvSpPr>
      <xdr:spPr>
        <a:xfrm>
          <a:off x="16357600"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97245</xdr:rowOff>
    </xdr:from>
    <xdr:to>
      <xdr:col>81</xdr:col>
      <xdr:colOff>101600</xdr:colOff>
      <xdr:row>107</xdr:row>
      <xdr:rowOff>27395</xdr:rowOff>
    </xdr:to>
    <xdr:sp macro="" textlink="">
      <xdr:nvSpPr>
        <xdr:cNvPr id="486" name="楕円 485">
          <a:extLst>
            <a:ext uri="{FF2B5EF4-FFF2-40B4-BE49-F238E27FC236}">
              <a16:creationId xmlns:a16="http://schemas.microsoft.com/office/drawing/2014/main" id="{5F32E98F-1943-4ED7-9CDF-8D9C349794D7}"/>
            </a:ext>
          </a:extLst>
        </xdr:cNvPr>
        <xdr:cNvSpPr/>
      </xdr:nvSpPr>
      <xdr:spPr>
        <a:xfrm>
          <a:off x="15430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148045</xdr:rowOff>
    </xdr:from>
    <xdr:to>
      <xdr:col>85</xdr:col>
      <xdr:colOff>127000</xdr:colOff>
      <xdr:row>107</xdr:row>
      <xdr:rowOff>7620</xdr:rowOff>
    </xdr:to>
    <xdr:cxnSp macro="">
      <xdr:nvCxnSpPr>
        <xdr:cNvPr id="487" name="直線コネクタ 486">
          <a:extLst>
            <a:ext uri="{FF2B5EF4-FFF2-40B4-BE49-F238E27FC236}">
              <a16:creationId xmlns:a16="http://schemas.microsoft.com/office/drawing/2014/main" id="{E587B614-27C0-47A2-A5CE-1B98F0E312CB}"/>
            </a:ext>
          </a:extLst>
        </xdr:cNvPr>
        <xdr:cNvCxnSpPr/>
      </xdr:nvCxnSpPr>
      <xdr:spPr>
        <a:xfrm>
          <a:off x="15481300" y="18321745"/>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71120</xdr:rowOff>
    </xdr:from>
    <xdr:to>
      <xdr:col>76</xdr:col>
      <xdr:colOff>165100</xdr:colOff>
      <xdr:row>107</xdr:row>
      <xdr:rowOff>1270</xdr:rowOff>
    </xdr:to>
    <xdr:sp macro="" textlink="">
      <xdr:nvSpPr>
        <xdr:cNvPr id="488" name="楕円 487">
          <a:extLst>
            <a:ext uri="{FF2B5EF4-FFF2-40B4-BE49-F238E27FC236}">
              <a16:creationId xmlns:a16="http://schemas.microsoft.com/office/drawing/2014/main" id="{A0D08115-7FE7-4A67-B6EC-15C8F4C593D4}"/>
            </a:ext>
          </a:extLst>
        </xdr:cNvPr>
        <xdr:cNvSpPr/>
      </xdr:nvSpPr>
      <xdr:spPr>
        <a:xfrm>
          <a:off x="14541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121920</xdr:rowOff>
    </xdr:from>
    <xdr:to>
      <xdr:col>81</xdr:col>
      <xdr:colOff>50800</xdr:colOff>
      <xdr:row>106</xdr:row>
      <xdr:rowOff>148045</xdr:rowOff>
    </xdr:to>
    <xdr:cxnSp macro="">
      <xdr:nvCxnSpPr>
        <xdr:cNvPr id="489" name="直線コネクタ 488">
          <a:extLst>
            <a:ext uri="{FF2B5EF4-FFF2-40B4-BE49-F238E27FC236}">
              <a16:creationId xmlns:a16="http://schemas.microsoft.com/office/drawing/2014/main" id="{8D6B9CF7-F833-4694-997F-350FEBB40327}"/>
            </a:ext>
          </a:extLst>
        </xdr:cNvPr>
        <xdr:cNvCxnSpPr/>
      </xdr:nvCxnSpPr>
      <xdr:spPr>
        <a:xfrm>
          <a:off x="14592300" y="1829562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40095</xdr:rowOff>
    </xdr:from>
    <xdr:to>
      <xdr:col>72</xdr:col>
      <xdr:colOff>38100</xdr:colOff>
      <xdr:row>106</xdr:row>
      <xdr:rowOff>141695</xdr:rowOff>
    </xdr:to>
    <xdr:sp macro="" textlink="">
      <xdr:nvSpPr>
        <xdr:cNvPr id="490" name="楕円 489">
          <a:extLst>
            <a:ext uri="{FF2B5EF4-FFF2-40B4-BE49-F238E27FC236}">
              <a16:creationId xmlns:a16="http://schemas.microsoft.com/office/drawing/2014/main" id="{09CB3699-7C04-4748-9335-01C8FF0C3ECC}"/>
            </a:ext>
          </a:extLst>
        </xdr:cNvPr>
        <xdr:cNvSpPr/>
      </xdr:nvSpPr>
      <xdr:spPr>
        <a:xfrm>
          <a:off x="13652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90895</xdr:rowOff>
    </xdr:from>
    <xdr:to>
      <xdr:col>76</xdr:col>
      <xdr:colOff>114300</xdr:colOff>
      <xdr:row>106</xdr:row>
      <xdr:rowOff>121920</xdr:rowOff>
    </xdr:to>
    <xdr:cxnSp macro="">
      <xdr:nvCxnSpPr>
        <xdr:cNvPr id="491" name="直線コネクタ 490">
          <a:extLst>
            <a:ext uri="{FF2B5EF4-FFF2-40B4-BE49-F238E27FC236}">
              <a16:creationId xmlns:a16="http://schemas.microsoft.com/office/drawing/2014/main" id="{CC8354CA-2E76-491E-8D9C-35EFE306650C}"/>
            </a:ext>
          </a:extLst>
        </xdr:cNvPr>
        <xdr:cNvCxnSpPr/>
      </xdr:nvCxnSpPr>
      <xdr:spPr>
        <a:xfrm>
          <a:off x="13703300" y="1826459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10705</xdr:rowOff>
    </xdr:from>
    <xdr:to>
      <xdr:col>67</xdr:col>
      <xdr:colOff>101600</xdr:colOff>
      <xdr:row>106</xdr:row>
      <xdr:rowOff>112305</xdr:rowOff>
    </xdr:to>
    <xdr:sp macro="" textlink="">
      <xdr:nvSpPr>
        <xdr:cNvPr id="492" name="楕円 491">
          <a:extLst>
            <a:ext uri="{FF2B5EF4-FFF2-40B4-BE49-F238E27FC236}">
              <a16:creationId xmlns:a16="http://schemas.microsoft.com/office/drawing/2014/main" id="{51B454D6-E032-422F-A283-E27CE8B8DA92}"/>
            </a:ext>
          </a:extLst>
        </xdr:cNvPr>
        <xdr:cNvSpPr/>
      </xdr:nvSpPr>
      <xdr:spPr>
        <a:xfrm>
          <a:off x="12763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61505</xdr:rowOff>
    </xdr:from>
    <xdr:to>
      <xdr:col>71</xdr:col>
      <xdr:colOff>177800</xdr:colOff>
      <xdr:row>106</xdr:row>
      <xdr:rowOff>90895</xdr:rowOff>
    </xdr:to>
    <xdr:cxnSp macro="">
      <xdr:nvCxnSpPr>
        <xdr:cNvPr id="493" name="直線コネクタ 492">
          <a:extLst>
            <a:ext uri="{FF2B5EF4-FFF2-40B4-BE49-F238E27FC236}">
              <a16:creationId xmlns:a16="http://schemas.microsoft.com/office/drawing/2014/main" id="{DA8574A4-FC9F-4BC5-B15B-52660B166A17}"/>
            </a:ext>
          </a:extLst>
        </xdr:cNvPr>
        <xdr:cNvCxnSpPr/>
      </xdr:nvCxnSpPr>
      <xdr:spPr>
        <a:xfrm>
          <a:off x="12814300" y="18235205"/>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494" name="n_1aveValue【庁舎】&#10;有形固定資産減価償却率">
          <a:extLst>
            <a:ext uri="{FF2B5EF4-FFF2-40B4-BE49-F238E27FC236}">
              <a16:creationId xmlns:a16="http://schemas.microsoft.com/office/drawing/2014/main" id="{14C4144A-9207-416D-A97D-83E675A6B257}"/>
            </a:ext>
          </a:extLst>
        </xdr:cNvPr>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495" name="n_2aveValue【庁舎】&#10;有形固定資産減価償却率">
          <a:extLst>
            <a:ext uri="{FF2B5EF4-FFF2-40B4-BE49-F238E27FC236}">
              <a16:creationId xmlns:a16="http://schemas.microsoft.com/office/drawing/2014/main" id="{B282776D-342F-49A3-BA47-6D278C6DE54A}"/>
            </a:ext>
          </a:extLst>
        </xdr:cNvPr>
        <xdr:cNvSpPr txBox="1"/>
      </xdr:nvSpPr>
      <xdr:spPr>
        <a:xfrm>
          <a:off x="14389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496" name="n_3aveValue【庁舎】&#10;有形固定資産減価償却率">
          <a:extLst>
            <a:ext uri="{FF2B5EF4-FFF2-40B4-BE49-F238E27FC236}">
              <a16:creationId xmlns:a16="http://schemas.microsoft.com/office/drawing/2014/main" id="{0298BD91-ABB1-4AA8-8495-62DDF8104DC4}"/>
            </a:ext>
          </a:extLst>
        </xdr:cNvPr>
        <xdr:cNvSpPr txBox="1"/>
      </xdr:nvSpPr>
      <xdr:spPr>
        <a:xfrm>
          <a:off x="13500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65150</xdr:rowOff>
    </xdr:from>
    <xdr:ext cx="405111" cy="259045"/>
    <xdr:sp macro="" textlink="">
      <xdr:nvSpPr>
        <xdr:cNvPr id="497" name="n_4aveValue【庁舎】&#10;有形固定資産減価償却率">
          <a:extLst>
            <a:ext uri="{FF2B5EF4-FFF2-40B4-BE49-F238E27FC236}">
              <a16:creationId xmlns:a16="http://schemas.microsoft.com/office/drawing/2014/main" id="{69EA6D43-F004-442A-BFB5-F207C5141998}"/>
            </a:ext>
          </a:extLst>
        </xdr:cNvPr>
        <xdr:cNvSpPr txBox="1"/>
      </xdr:nvSpPr>
      <xdr:spPr>
        <a:xfrm>
          <a:off x="12611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18522</xdr:rowOff>
    </xdr:from>
    <xdr:ext cx="405111" cy="259045"/>
    <xdr:sp macro="" textlink="">
      <xdr:nvSpPr>
        <xdr:cNvPr id="498" name="n_1mainValue【庁舎】&#10;有形固定資産減価償却率">
          <a:extLst>
            <a:ext uri="{FF2B5EF4-FFF2-40B4-BE49-F238E27FC236}">
              <a16:creationId xmlns:a16="http://schemas.microsoft.com/office/drawing/2014/main" id="{AE86AEDF-87EE-4483-AAD7-4165ADD202BD}"/>
            </a:ext>
          </a:extLst>
        </xdr:cNvPr>
        <xdr:cNvSpPr txBox="1"/>
      </xdr:nvSpPr>
      <xdr:spPr>
        <a:xfrm>
          <a:off x="15266044" y="1836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163847</xdr:rowOff>
    </xdr:from>
    <xdr:ext cx="405111" cy="259045"/>
    <xdr:sp macro="" textlink="">
      <xdr:nvSpPr>
        <xdr:cNvPr id="499" name="n_2mainValue【庁舎】&#10;有形固定資産減価償却率">
          <a:extLst>
            <a:ext uri="{FF2B5EF4-FFF2-40B4-BE49-F238E27FC236}">
              <a16:creationId xmlns:a16="http://schemas.microsoft.com/office/drawing/2014/main" id="{3154734C-2641-4776-9773-DB4F0D0943EB}"/>
            </a:ext>
          </a:extLst>
        </xdr:cNvPr>
        <xdr:cNvSpPr txBox="1"/>
      </xdr:nvSpPr>
      <xdr:spPr>
        <a:xfrm>
          <a:off x="14389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132822</xdr:rowOff>
    </xdr:from>
    <xdr:ext cx="405111" cy="259045"/>
    <xdr:sp macro="" textlink="">
      <xdr:nvSpPr>
        <xdr:cNvPr id="500" name="n_3mainValue【庁舎】&#10;有形固定資産減価償却率">
          <a:extLst>
            <a:ext uri="{FF2B5EF4-FFF2-40B4-BE49-F238E27FC236}">
              <a16:creationId xmlns:a16="http://schemas.microsoft.com/office/drawing/2014/main" id="{ADE80AAB-7AF4-4631-8718-192829B7481E}"/>
            </a:ext>
          </a:extLst>
        </xdr:cNvPr>
        <xdr:cNvSpPr txBox="1"/>
      </xdr:nvSpPr>
      <xdr:spPr>
        <a:xfrm>
          <a:off x="13500744"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103432</xdr:rowOff>
    </xdr:from>
    <xdr:ext cx="405111" cy="259045"/>
    <xdr:sp macro="" textlink="">
      <xdr:nvSpPr>
        <xdr:cNvPr id="501" name="n_4mainValue【庁舎】&#10;有形固定資産減価償却率">
          <a:extLst>
            <a:ext uri="{FF2B5EF4-FFF2-40B4-BE49-F238E27FC236}">
              <a16:creationId xmlns:a16="http://schemas.microsoft.com/office/drawing/2014/main" id="{14FA792C-AAD8-4D6F-96F8-6AF24A1A80B9}"/>
            </a:ext>
          </a:extLst>
        </xdr:cNvPr>
        <xdr:cNvSpPr txBox="1"/>
      </xdr:nvSpPr>
      <xdr:spPr>
        <a:xfrm>
          <a:off x="126117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2" name="正方形/長方形 501">
          <a:extLst>
            <a:ext uri="{FF2B5EF4-FFF2-40B4-BE49-F238E27FC236}">
              <a16:creationId xmlns:a16="http://schemas.microsoft.com/office/drawing/2014/main" id="{AC0B4620-574B-401E-8AAB-6EB10273A2F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3" name="正方形/長方形 502">
          <a:extLst>
            <a:ext uri="{FF2B5EF4-FFF2-40B4-BE49-F238E27FC236}">
              <a16:creationId xmlns:a16="http://schemas.microsoft.com/office/drawing/2014/main" id="{E14479A1-B819-4E84-898F-3994BA10970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4" name="正方形/長方形 503">
          <a:extLst>
            <a:ext uri="{FF2B5EF4-FFF2-40B4-BE49-F238E27FC236}">
              <a16:creationId xmlns:a16="http://schemas.microsoft.com/office/drawing/2014/main" id="{C43C241E-A3D7-4AE0-917D-9CD4C3DE543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5" name="正方形/長方形 504">
          <a:extLst>
            <a:ext uri="{FF2B5EF4-FFF2-40B4-BE49-F238E27FC236}">
              <a16:creationId xmlns:a16="http://schemas.microsoft.com/office/drawing/2014/main" id="{5EBAD9C4-AA7F-40C0-968B-0353F2512C2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6" name="正方形/長方形 505">
          <a:extLst>
            <a:ext uri="{FF2B5EF4-FFF2-40B4-BE49-F238E27FC236}">
              <a16:creationId xmlns:a16="http://schemas.microsoft.com/office/drawing/2014/main" id="{E36DC93E-E0A0-45F3-8195-D2E113ABD46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7" name="正方形/長方形 506">
          <a:extLst>
            <a:ext uri="{FF2B5EF4-FFF2-40B4-BE49-F238E27FC236}">
              <a16:creationId xmlns:a16="http://schemas.microsoft.com/office/drawing/2014/main" id="{05DD3DA4-3842-498C-89F3-1C3D26C5115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8" name="正方形/長方形 507">
          <a:extLst>
            <a:ext uri="{FF2B5EF4-FFF2-40B4-BE49-F238E27FC236}">
              <a16:creationId xmlns:a16="http://schemas.microsoft.com/office/drawing/2014/main" id="{F4B29ED9-95C5-4D56-B30F-AEA4CF69186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9" name="正方形/長方形 508">
          <a:extLst>
            <a:ext uri="{FF2B5EF4-FFF2-40B4-BE49-F238E27FC236}">
              <a16:creationId xmlns:a16="http://schemas.microsoft.com/office/drawing/2014/main" id="{BC5537A0-3DA4-4345-B4D0-4B9F9AFEC6E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0" name="テキスト ボックス 509">
          <a:extLst>
            <a:ext uri="{FF2B5EF4-FFF2-40B4-BE49-F238E27FC236}">
              <a16:creationId xmlns:a16="http://schemas.microsoft.com/office/drawing/2014/main" id="{9DC82202-42F1-4638-87A5-D19B3988838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1" name="直線コネクタ 510">
          <a:extLst>
            <a:ext uri="{FF2B5EF4-FFF2-40B4-BE49-F238E27FC236}">
              <a16:creationId xmlns:a16="http://schemas.microsoft.com/office/drawing/2014/main" id="{92A127A0-6053-4E2E-8552-531360B93AB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12" name="直線コネクタ 511">
          <a:extLst>
            <a:ext uri="{FF2B5EF4-FFF2-40B4-BE49-F238E27FC236}">
              <a16:creationId xmlns:a16="http://schemas.microsoft.com/office/drawing/2014/main" id="{052E70FF-2FC8-4241-8CE8-8317DA82FC67}"/>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13" name="テキスト ボックス 512">
          <a:extLst>
            <a:ext uri="{FF2B5EF4-FFF2-40B4-BE49-F238E27FC236}">
              <a16:creationId xmlns:a16="http://schemas.microsoft.com/office/drawing/2014/main" id="{A4AF8323-C67B-4923-992F-D8D09516840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14" name="直線コネクタ 513">
          <a:extLst>
            <a:ext uri="{FF2B5EF4-FFF2-40B4-BE49-F238E27FC236}">
              <a16:creationId xmlns:a16="http://schemas.microsoft.com/office/drawing/2014/main" id="{A38096B6-6751-43BE-8A0D-B32A803086F7}"/>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15" name="テキスト ボックス 514">
          <a:extLst>
            <a:ext uri="{FF2B5EF4-FFF2-40B4-BE49-F238E27FC236}">
              <a16:creationId xmlns:a16="http://schemas.microsoft.com/office/drawing/2014/main" id="{9AB55D02-0701-43AD-83A6-511D7EC1BC84}"/>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16" name="直線コネクタ 515">
          <a:extLst>
            <a:ext uri="{FF2B5EF4-FFF2-40B4-BE49-F238E27FC236}">
              <a16:creationId xmlns:a16="http://schemas.microsoft.com/office/drawing/2014/main" id="{51162817-A7F1-4192-B911-06904E6A772D}"/>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17" name="テキスト ボックス 516">
          <a:extLst>
            <a:ext uri="{FF2B5EF4-FFF2-40B4-BE49-F238E27FC236}">
              <a16:creationId xmlns:a16="http://schemas.microsoft.com/office/drawing/2014/main" id="{D1A831CC-DB12-428C-A803-4F380152B66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18" name="直線コネクタ 517">
          <a:extLst>
            <a:ext uri="{FF2B5EF4-FFF2-40B4-BE49-F238E27FC236}">
              <a16:creationId xmlns:a16="http://schemas.microsoft.com/office/drawing/2014/main" id="{8D0EA87D-C5D3-4B01-B4EE-C4958D14C948}"/>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19" name="テキスト ボックス 518">
          <a:extLst>
            <a:ext uri="{FF2B5EF4-FFF2-40B4-BE49-F238E27FC236}">
              <a16:creationId xmlns:a16="http://schemas.microsoft.com/office/drawing/2014/main" id="{63587A23-7AAF-4EA9-A626-AD76EA3DD08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0" name="直線コネクタ 519">
          <a:extLst>
            <a:ext uri="{FF2B5EF4-FFF2-40B4-BE49-F238E27FC236}">
              <a16:creationId xmlns:a16="http://schemas.microsoft.com/office/drawing/2014/main" id="{33623D1F-48F7-49B7-9648-11CFE1105C6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1" name="テキスト ボックス 520">
          <a:extLst>
            <a:ext uri="{FF2B5EF4-FFF2-40B4-BE49-F238E27FC236}">
              <a16:creationId xmlns:a16="http://schemas.microsoft.com/office/drawing/2014/main" id="{5A275FE2-16AA-4F78-AAAD-CAA209C0B12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2" name="【庁舎】&#10;一人当たり面積グラフ枠">
          <a:extLst>
            <a:ext uri="{FF2B5EF4-FFF2-40B4-BE49-F238E27FC236}">
              <a16:creationId xmlns:a16="http://schemas.microsoft.com/office/drawing/2014/main" id="{5AD70517-0F25-47FD-845F-3585EF87FDB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65684</xdr:rowOff>
    </xdr:from>
    <xdr:to>
      <xdr:col>116</xdr:col>
      <xdr:colOff>62864</xdr:colOff>
      <xdr:row>107</xdr:row>
      <xdr:rowOff>77572</xdr:rowOff>
    </xdr:to>
    <xdr:cxnSp macro="">
      <xdr:nvCxnSpPr>
        <xdr:cNvPr id="523" name="直線コネクタ 522">
          <a:extLst>
            <a:ext uri="{FF2B5EF4-FFF2-40B4-BE49-F238E27FC236}">
              <a16:creationId xmlns:a16="http://schemas.microsoft.com/office/drawing/2014/main" id="{0A5143E3-495C-4333-945B-8365CAA76CA8}"/>
            </a:ext>
          </a:extLst>
        </xdr:cNvPr>
        <xdr:cNvCxnSpPr/>
      </xdr:nvCxnSpPr>
      <xdr:spPr>
        <a:xfrm flipV="1">
          <a:off x="22160864" y="17210684"/>
          <a:ext cx="0" cy="1212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81399</xdr:rowOff>
    </xdr:from>
    <xdr:ext cx="469744" cy="259045"/>
    <xdr:sp macro="" textlink="">
      <xdr:nvSpPr>
        <xdr:cNvPr id="524" name="【庁舎】&#10;一人当たり面積最小値テキスト">
          <a:extLst>
            <a:ext uri="{FF2B5EF4-FFF2-40B4-BE49-F238E27FC236}">
              <a16:creationId xmlns:a16="http://schemas.microsoft.com/office/drawing/2014/main" id="{1E16061C-C368-4452-9DAC-2090AA422748}"/>
            </a:ext>
          </a:extLst>
        </xdr:cNvPr>
        <xdr:cNvSpPr txBox="1"/>
      </xdr:nvSpPr>
      <xdr:spPr>
        <a:xfrm>
          <a:off x="22199600" y="184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77572</xdr:rowOff>
    </xdr:from>
    <xdr:to>
      <xdr:col>116</xdr:col>
      <xdr:colOff>152400</xdr:colOff>
      <xdr:row>107</xdr:row>
      <xdr:rowOff>77572</xdr:rowOff>
    </xdr:to>
    <xdr:cxnSp macro="">
      <xdr:nvCxnSpPr>
        <xdr:cNvPr id="525" name="直線コネクタ 524">
          <a:extLst>
            <a:ext uri="{FF2B5EF4-FFF2-40B4-BE49-F238E27FC236}">
              <a16:creationId xmlns:a16="http://schemas.microsoft.com/office/drawing/2014/main" id="{AF69CF61-924B-431D-8662-D1A29FDA5F77}"/>
            </a:ext>
          </a:extLst>
        </xdr:cNvPr>
        <xdr:cNvCxnSpPr/>
      </xdr:nvCxnSpPr>
      <xdr:spPr>
        <a:xfrm>
          <a:off x="22072600" y="184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12361</xdr:rowOff>
    </xdr:from>
    <xdr:ext cx="469744" cy="259045"/>
    <xdr:sp macro="" textlink="">
      <xdr:nvSpPr>
        <xdr:cNvPr id="526" name="【庁舎】&#10;一人当たり面積最大値テキスト">
          <a:extLst>
            <a:ext uri="{FF2B5EF4-FFF2-40B4-BE49-F238E27FC236}">
              <a16:creationId xmlns:a16="http://schemas.microsoft.com/office/drawing/2014/main" id="{4563F1A7-69A2-4324-A391-B69ADEA26EBA}"/>
            </a:ext>
          </a:extLst>
        </xdr:cNvPr>
        <xdr:cNvSpPr txBox="1"/>
      </xdr:nvSpPr>
      <xdr:spPr>
        <a:xfrm>
          <a:off x="22199600" y="1698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65684</xdr:rowOff>
    </xdr:from>
    <xdr:to>
      <xdr:col>116</xdr:col>
      <xdr:colOff>152400</xdr:colOff>
      <xdr:row>100</xdr:row>
      <xdr:rowOff>65684</xdr:rowOff>
    </xdr:to>
    <xdr:cxnSp macro="">
      <xdr:nvCxnSpPr>
        <xdr:cNvPr id="527" name="直線コネクタ 526">
          <a:extLst>
            <a:ext uri="{FF2B5EF4-FFF2-40B4-BE49-F238E27FC236}">
              <a16:creationId xmlns:a16="http://schemas.microsoft.com/office/drawing/2014/main" id="{F5038AA3-87FC-40A0-9B2E-9EB8AF70E474}"/>
            </a:ext>
          </a:extLst>
        </xdr:cNvPr>
        <xdr:cNvCxnSpPr/>
      </xdr:nvCxnSpPr>
      <xdr:spPr>
        <a:xfrm>
          <a:off x="22072600" y="1721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126916</xdr:rowOff>
    </xdr:from>
    <xdr:ext cx="469744" cy="259045"/>
    <xdr:sp macro="" textlink="">
      <xdr:nvSpPr>
        <xdr:cNvPr id="528" name="【庁舎】&#10;一人当たり面積平均値テキスト">
          <a:extLst>
            <a:ext uri="{FF2B5EF4-FFF2-40B4-BE49-F238E27FC236}">
              <a16:creationId xmlns:a16="http://schemas.microsoft.com/office/drawing/2014/main" id="{E632DB0B-E41C-4982-A120-E1131AEC784F}"/>
            </a:ext>
          </a:extLst>
        </xdr:cNvPr>
        <xdr:cNvSpPr txBox="1"/>
      </xdr:nvSpPr>
      <xdr:spPr>
        <a:xfrm>
          <a:off x="22199600" y="17957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529" name="フローチャート: 判断 528">
          <a:extLst>
            <a:ext uri="{FF2B5EF4-FFF2-40B4-BE49-F238E27FC236}">
              <a16:creationId xmlns:a16="http://schemas.microsoft.com/office/drawing/2014/main" id="{C23BE5AA-C417-4D8C-9C85-ACA26D0ABE38}"/>
            </a:ext>
          </a:extLst>
        </xdr:cNvPr>
        <xdr:cNvSpPr/>
      </xdr:nvSpPr>
      <xdr:spPr>
        <a:xfrm>
          <a:off x="22110700" y="1810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530" name="フローチャート: 判断 529">
          <a:extLst>
            <a:ext uri="{FF2B5EF4-FFF2-40B4-BE49-F238E27FC236}">
              <a16:creationId xmlns:a16="http://schemas.microsoft.com/office/drawing/2014/main" id="{A20BB78E-E251-4BEA-8E88-6029C29B1B19}"/>
            </a:ext>
          </a:extLst>
        </xdr:cNvPr>
        <xdr:cNvSpPr/>
      </xdr:nvSpPr>
      <xdr:spPr>
        <a:xfrm>
          <a:off x="212725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531" name="フローチャート: 判断 530">
          <a:extLst>
            <a:ext uri="{FF2B5EF4-FFF2-40B4-BE49-F238E27FC236}">
              <a16:creationId xmlns:a16="http://schemas.microsoft.com/office/drawing/2014/main" id="{DB20B14C-CC3D-4E3E-9150-21D19F920D83}"/>
            </a:ext>
          </a:extLst>
        </xdr:cNvPr>
        <xdr:cNvSpPr/>
      </xdr:nvSpPr>
      <xdr:spPr>
        <a:xfrm>
          <a:off x="20383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159359</xdr:rowOff>
    </xdr:from>
    <xdr:to>
      <xdr:col>102</xdr:col>
      <xdr:colOff>165100</xdr:colOff>
      <xdr:row>106</xdr:row>
      <xdr:rowOff>89509</xdr:rowOff>
    </xdr:to>
    <xdr:sp macro="" textlink="">
      <xdr:nvSpPr>
        <xdr:cNvPr id="532" name="フローチャート: 判断 531">
          <a:extLst>
            <a:ext uri="{FF2B5EF4-FFF2-40B4-BE49-F238E27FC236}">
              <a16:creationId xmlns:a16="http://schemas.microsoft.com/office/drawing/2014/main" id="{6B17875B-5D5D-4EC2-81FD-6E201316AC82}"/>
            </a:ext>
          </a:extLst>
        </xdr:cNvPr>
        <xdr:cNvSpPr/>
      </xdr:nvSpPr>
      <xdr:spPr>
        <a:xfrm>
          <a:off x="19494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10770</xdr:rowOff>
    </xdr:from>
    <xdr:to>
      <xdr:col>98</xdr:col>
      <xdr:colOff>38100</xdr:colOff>
      <xdr:row>106</xdr:row>
      <xdr:rowOff>112370</xdr:rowOff>
    </xdr:to>
    <xdr:sp macro="" textlink="">
      <xdr:nvSpPr>
        <xdr:cNvPr id="533" name="フローチャート: 判断 532">
          <a:extLst>
            <a:ext uri="{FF2B5EF4-FFF2-40B4-BE49-F238E27FC236}">
              <a16:creationId xmlns:a16="http://schemas.microsoft.com/office/drawing/2014/main" id="{2F7BB330-4675-46B0-8F9B-885550138B60}"/>
            </a:ext>
          </a:extLst>
        </xdr:cNvPr>
        <xdr:cNvSpPr/>
      </xdr:nvSpPr>
      <xdr:spPr>
        <a:xfrm>
          <a:off x="18605500" y="1818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BEB50409-D9A8-43CD-BD71-B3FD0461494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885FC5C0-C66B-4D00-8F44-729A1053EEC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1797B340-D6F0-48AA-9C09-C4462D427B7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D9E9F8DE-A519-43E8-B29B-A78C6857E53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E18AA324-40AC-426B-AC38-79C9D8F5E6F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127355</xdr:rowOff>
    </xdr:from>
    <xdr:to>
      <xdr:col>116</xdr:col>
      <xdr:colOff>114300</xdr:colOff>
      <xdr:row>106</xdr:row>
      <xdr:rowOff>57505</xdr:rowOff>
    </xdr:to>
    <xdr:sp macro="" textlink="">
      <xdr:nvSpPr>
        <xdr:cNvPr id="539" name="楕円 538">
          <a:extLst>
            <a:ext uri="{FF2B5EF4-FFF2-40B4-BE49-F238E27FC236}">
              <a16:creationId xmlns:a16="http://schemas.microsoft.com/office/drawing/2014/main" id="{492E0330-2B26-4900-AF57-E21D782667CD}"/>
            </a:ext>
          </a:extLst>
        </xdr:cNvPr>
        <xdr:cNvSpPr/>
      </xdr:nvSpPr>
      <xdr:spPr>
        <a:xfrm>
          <a:off x="22110700" y="181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105782</xdr:rowOff>
    </xdr:from>
    <xdr:ext cx="469744" cy="259045"/>
    <xdr:sp macro="" textlink="">
      <xdr:nvSpPr>
        <xdr:cNvPr id="540" name="【庁舎】&#10;一人当たり面積該当値テキスト">
          <a:extLst>
            <a:ext uri="{FF2B5EF4-FFF2-40B4-BE49-F238E27FC236}">
              <a16:creationId xmlns:a16="http://schemas.microsoft.com/office/drawing/2014/main" id="{27DD369D-E8EC-4BFA-BAAF-1AC153E16CD3}"/>
            </a:ext>
          </a:extLst>
        </xdr:cNvPr>
        <xdr:cNvSpPr txBox="1"/>
      </xdr:nvSpPr>
      <xdr:spPr>
        <a:xfrm>
          <a:off x="22199600" y="181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127812</xdr:rowOff>
    </xdr:from>
    <xdr:to>
      <xdr:col>112</xdr:col>
      <xdr:colOff>38100</xdr:colOff>
      <xdr:row>106</xdr:row>
      <xdr:rowOff>57962</xdr:rowOff>
    </xdr:to>
    <xdr:sp macro="" textlink="">
      <xdr:nvSpPr>
        <xdr:cNvPr id="541" name="楕円 540">
          <a:extLst>
            <a:ext uri="{FF2B5EF4-FFF2-40B4-BE49-F238E27FC236}">
              <a16:creationId xmlns:a16="http://schemas.microsoft.com/office/drawing/2014/main" id="{A5801D4B-7DF7-421C-B267-3EE9D2BD5427}"/>
            </a:ext>
          </a:extLst>
        </xdr:cNvPr>
        <xdr:cNvSpPr/>
      </xdr:nvSpPr>
      <xdr:spPr>
        <a:xfrm>
          <a:off x="21272500" y="1813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6705</xdr:rowOff>
    </xdr:from>
    <xdr:to>
      <xdr:col>116</xdr:col>
      <xdr:colOff>63500</xdr:colOff>
      <xdr:row>106</xdr:row>
      <xdr:rowOff>7162</xdr:rowOff>
    </xdr:to>
    <xdr:cxnSp macro="">
      <xdr:nvCxnSpPr>
        <xdr:cNvPr id="542" name="直線コネクタ 541">
          <a:extLst>
            <a:ext uri="{FF2B5EF4-FFF2-40B4-BE49-F238E27FC236}">
              <a16:creationId xmlns:a16="http://schemas.microsoft.com/office/drawing/2014/main" id="{D8704D31-1466-4108-8AF2-E7079826F291}"/>
            </a:ext>
          </a:extLst>
        </xdr:cNvPr>
        <xdr:cNvCxnSpPr/>
      </xdr:nvCxnSpPr>
      <xdr:spPr>
        <a:xfrm flipV="1">
          <a:off x="21323300" y="18180405"/>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136043</xdr:rowOff>
    </xdr:from>
    <xdr:to>
      <xdr:col>107</xdr:col>
      <xdr:colOff>101600</xdr:colOff>
      <xdr:row>106</xdr:row>
      <xdr:rowOff>66193</xdr:rowOff>
    </xdr:to>
    <xdr:sp macro="" textlink="">
      <xdr:nvSpPr>
        <xdr:cNvPr id="543" name="楕円 542">
          <a:extLst>
            <a:ext uri="{FF2B5EF4-FFF2-40B4-BE49-F238E27FC236}">
              <a16:creationId xmlns:a16="http://schemas.microsoft.com/office/drawing/2014/main" id="{9AD570E4-8751-48F2-90C7-B2148DEB5188}"/>
            </a:ext>
          </a:extLst>
        </xdr:cNvPr>
        <xdr:cNvSpPr/>
      </xdr:nvSpPr>
      <xdr:spPr>
        <a:xfrm>
          <a:off x="20383500" y="1813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7162</xdr:rowOff>
    </xdr:from>
    <xdr:to>
      <xdr:col>111</xdr:col>
      <xdr:colOff>177800</xdr:colOff>
      <xdr:row>106</xdr:row>
      <xdr:rowOff>15393</xdr:rowOff>
    </xdr:to>
    <xdr:cxnSp macro="">
      <xdr:nvCxnSpPr>
        <xdr:cNvPr id="544" name="直線コネクタ 543">
          <a:extLst>
            <a:ext uri="{FF2B5EF4-FFF2-40B4-BE49-F238E27FC236}">
              <a16:creationId xmlns:a16="http://schemas.microsoft.com/office/drawing/2014/main" id="{B6B21FD7-DE11-4977-980B-53ACFC843A5A}"/>
            </a:ext>
          </a:extLst>
        </xdr:cNvPr>
        <xdr:cNvCxnSpPr/>
      </xdr:nvCxnSpPr>
      <xdr:spPr>
        <a:xfrm flipV="1">
          <a:off x="20434300" y="18180862"/>
          <a:ext cx="889000" cy="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140615</xdr:rowOff>
    </xdr:from>
    <xdr:to>
      <xdr:col>102</xdr:col>
      <xdr:colOff>165100</xdr:colOff>
      <xdr:row>106</xdr:row>
      <xdr:rowOff>70765</xdr:rowOff>
    </xdr:to>
    <xdr:sp macro="" textlink="">
      <xdr:nvSpPr>
        <xdr:cNvPr id="545" name="楕円 544">
          <a:extLst>
            <a:ext uri="{FF2B5EF4-FFF2-40B4-BE49-F238E27FC236}">
              <a16:creationId xmlns:a16="http://schemas.microsoft.com/office/drawing/2014/main" id="{3F5B456A-46EA-4E89-97E4-3417796655A0}"/>
            </a:ext>
          </a:extLst>
        </xdr:cNvPr>
        <xdr:cNvSpPr/>
      </xdr:nvSpPr>
      <xdr:spPr>
        <a:xfrm>
          <a:off x="19494500" y="1814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15393</xdr:rowOff>
    </xdr:from>
    <xdr:to>
      <xdr:col>107</xdr:col>
      <xdr:colOff>50800</xdr:colOff>
      <xdr:row>106</xdr:row>
      <xdr:rowOff>19965</xdr:rowOff>
    </xdr:to>
    <xdr:cxnSp macro="">
      <xdr:nvCxnSpPr>
        <xdr:cNvPr id="546" name="直線コネクタ 545">
          <a:extLst>
            <a:ext uri="{FF2B5EF4-FFF2-40B4-BE49-F238E27FC236}">
              <a16:creationId xmlns:a16="http://schemas.microsoft.com/office/drawing/2014/main" id="{DC6B2A0A-9835-40C0-92C5-157EE79CC345}"/>
            </a:ext>
          </a:extLst>
        </xdr:cNvPr>
        <xdr:cNvCxnSpPr/>
      </xdr:nvCxnSpPr>
      <xdr:spPr>
        <a:xfrm flipV="1">
          <a:off x="19545300" y="1818909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145644</xdr:rowOff>
    </xdr:from>
    <xdr:to>
      <xdr:col>98</xdr:col>
      <xdr:colOff>38100</xdr:colOff>
      <xdr:row>106</xdr:row>
      <xdr:rowOff>75794</xdr:rowOff>
    </xdr:to>
    <xdr:sp macro="" textlink="">
      <xdr:nvSpPr>
        <xdr:cNvPr id="547" name="楕円 546">
          <a:extLst>
            <a:ext uri="{FF2B5EF4-FFF2-40B4-BE49-F238E27FC236}">
              <a16:creationId xmlns:a16="http://schemas.microsoft.com/office/drawing/2014/main" id="{1433A4DA-798C-4FE9-93A9-05B94872BA4B}"/>
            </a:ext>
          </a:extLst>
        </xdr:cNvPr>
        <xdr:cNvSpPr/>
      </xdr:nvSpPr>
      <xdr:spPr>
        <a:xfrm>
          <a:off x="18605500" y="1814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19965</xdr:rowOff>
    </xdr:from>
    <xdr:to>
      <xdr:col>102</xdr:col>
      <xdr:colOff>114300</xdr:colOff>
      <xdr:row>106</xdr:row>
      <xdr:rowOff>24994</xdr:rowOff>
    </xdr:to>
    <xdr:cxnSp macro="">
      <xdr:nvCxnSpPr>
        <xdr:cNvPr id="548" name="直線コネクタ 547">
          <a:extLst>
            <a:ext uri="{FF2B5EF4-FFF2-40B4-BE49-F238E27FC236}">
              <a16:creationId xmlns:a16="http://schemas.microsoft.com/office/drawing/2014/main" id="{5545DC3E-F17D-44C7-A17E-4DC01024733A}"/>
            </a:ext>
          </a:extLst>
        </xdr:cNvPr>
        <xdr:cNvCxnSpPr/>
      </xdr:nvCxnSpPr>
      <xdr:spPr>
        <a:xfrm flipV="1">
          <a:off x="18656300" y="18193665"/>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55491</xdr:rowOff>
    </xdr:from>
    <xdr:ext cx="469744" cy="259045"/>
    <xdr:sp macro="" textlink="">
      <xdr:nvSpPr>
        <xdr:cNvPr id="549" name="n_1aveValue【庁舎】&#10;一人当たり面積">
          <a:extLst>
            <a:ext uri="{FF2B5EF4-FFF2-40B4-BE49-F238E27FC236}">
              <a16:creationId xmlns:a16="http://schemas.microsoft.com/office/drawing/2014/main" id="{4C59C84F-648A-49A3-8998-7B3073886DE8}"/>
            </a:ext>
          </a:extLst>
        </xdr:cNvPr>
        <xdr:cNvSpPr txBox="1"/>
      </xdr:nvSpPr>
      <xdr:spPr>
        <a:xfrm>
          <a:off x="21075727" y="1822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76979</xdr:rowOff>
    </xdr:from>
    <xdr:ext cx="469744" cy="259045"/>
    <xdr:sp macro="" textlink="">
      <xdr:nvSpPr>
        <xdr:cNvPr id="550" name="n_2aveValue【庁舎】&#10;一人当たり面積">
          <a:extLst>
            <a:ext uri="{FF2B5EF4-FFF2-40B4-BE49-F238E27FC236}">
              <a16:creationId xmlns:a16="http://schemas.microsoft.com/office/drawing/2014/main" id="{5AF24BEF-D805-4BEE-B21C-D979ED1EE17F}"/>
            </a:ext>
          </a:extLst>
        </xdr:cNvPr>
        <xdr:cNvSpPr txBox="1"/>
      </xdr:nvSpPr>
      <xdr:spPr>
        <a:xfrm>
          <a:off x="20199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80636</xdr:rowOff>
    </xdr:from>
    <xdr:ext cx="469744" cy="259045"/>
    <xdr:sp macro="" textlink="">
      <xdr:nvSpPr>
        <xdr:cNvPr id="551" name="n_3aveValue【庁舎】&#10;一人当たり面積">
          <a:extLst>
            <a:ext uri="{FF2B5EF4-FFF2-40B4-BE49-F238E27FC236}">
              <a16:creationId xmlns:a16="http://schemas.microsoft.com/office/drawing/2014/main" id="{416A358A-80DE-4449-A3D3-B1F0247C84B7}"/>
            </a:ext>
          </a:extLst>
        </xdr:cNvPr>
        <xdr:cNvSpPr txBox="1"/>
      </xdr:nvSpPr>
      <xdr:spPr>
        <a:xfrm>
          <a:off x="19310427" y="1825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103497</xdr:rowOff>
    </xdr:from>
    <xdr:ext cx="469744" cy="259045"/>
    <xdr:sp macro="" textlink="">
      <xdr:nvSpPr>
        <xdr:cNvPr id="552" name="n_4aveValue【庁舎】&#10;一人当たり面積">
          <a:extLst>
            <a:ext uri="{FF2B5EF4-FFF2-40B4-BE49-F238E27FC236}">
              <a16:creationId xmlns:a16="http://schemas.microsoft.com/office/drawing/2014/main" id="{97538ABA-A891-4351-8164-B5BCAC52EA03}"/>
            </a:ext>
          </a:extLst>
        </xdr:cNvPr>
        <xdr:cNvSpPr txBox="1"/>
      </xdr:nvSpPr>
      <xdr:spPr>
        <a:xfrm>
          <a:off x="18421427" y="182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74489</xdr:rowOff>
    </xdr:from>
    <xdr:ext cx="469744" cy="259045"/>
    <xdr:sp macro="" textlink="">
      <xdr:nvSpPr>
        <xdr:cNvPr id="553" name="n_1mainValue【庁舎】&#10;一人当たり面積">
          <a:extLst>
            <a:ext uri="{FF2B5EF4-FFF2-40B4-BE49-F238E27FC236}">
              <a16:creationId xmlns:a16="http://schemas.microsoft.com/office/drawing/2014/main" id="{CD7F0714-0698-4E43-9C1A-5F96CE3E4313}"/>
            </a:ext>
          </a:extLst>
        </xdr:cNvPr>
        <xdr:cNvSpPr txBox="1"/>
      </xdr:nvSpPr>
      <xdr:spPr>
        <a:xfrm>
          <a:off x="21075727" y="179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82720</xdr:rowOff>
    </xdr:from>
    <xdr:ext cx="469744" cy="259045"/>
    <xdr:sp macro="" textlink="">
      <xdr:nvSpPr>
        <xdr:cNvPr id="554" name="n_2mainValue【庁舎】&#10;一人当たり面積">
          <a:extLst>
            <a:ext uri="{FF2B5EF4-FFF2-40B4-BE49-F238E27FC236}">
              <a16:creationId xmlns:a16="http://schemas.microsoft.com/office/drawing/2014/main" id="{AADDA657-F492-47A1-97A8-33233E7A1655}"/>
            </a:ext>
          </a:extLst>
        </xdr:cNvPr>
        <xdr:cNvSpPr txBox="1"/>
      </xdr:nvSpPr>
      <xdr:spPr>
        <a:xfrm>
          <a:off x="20199427" y="1791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87292</xdr:rowOff>
    </xdr:from>
    <xdr:ext cx="469744" cy="259045"/>
    <xdr:sp macro="" textlink="">
      <xdr:nvSpPr>
        <xdr:cNvPr id="555" name="n_3mainValue【庁舎】&#10;一人当たり面積">
          <a:extLst>
            <a:ext uri="{FF2B5EF4-FFF2-40B4-BE49-F238E27FC236}">
              <a16:creationId xmlns:a16="http://schemas.microsoft.com/office/drawing/2014/main" id="{40B9BBD3-41F2-4162-BA3B-04865B1FDB4E}"/>
            </a:ext>
          </a:extLst>
        </xdr:cNvPr>
        <xdr:cNvSpPr txBox="1"/>
      </xdr:nvSpPr>
      <xdr:spPr>
        <a:xfrm>
          <a:off x="19310427" y="179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92321</xdr:rowOff>
    </xdr:from>
    <xdr:ext cx="469744" cy="259045"/>
    <xdr:sp macro="" textlink="">
      <xdr:nvSpPr>
        <xdr:cNvPr id="556" name="n_4mainValue【庁舎】&#10;一人当たり面積">
          <a:extLst>
            <a:ext uri="{FF2B5EF4-FFF2-40B4-BE49-F238E27FC236}">
              <a16:creationId xmlns:a16="http://schemas.microsoft.com/office/drawing/2014/main" id="{02EEF73B-B4EE-4B61-B065-9DAF87019E5C}"/>
            </a:ext>
          </a:extLst>
        </xdr:cNvPr>
        <xdr:cNvSpPr txBox="1"/>
      </xdr:nvSpPr>
      <xdr:spPr>
        <a:xfrm>
          <a:off x="18421427" y="17923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7" name="正方形/長方形 556">
          <a:extLst>
            <a:ext uri="{FF2B5EF4-FFF2-40B4-BE49-F238E27FC236}">
              <a16:creationId xmlns:a16="http://schemas.microsoft.com/office/drawing/2014/main" id="{D567EDB8-256D-48AB-A075-869946A4C44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8" name="正方形/長方形 557">
          <a:extLst>
            <a:ext uri="{FF2B5EF4-FFF2-40B4-BE49-F238E27FC236}">
              <a16:creationId xmlns:a16="http://schemas.microsoft.com/office/drawing/2014/main" id="{3D80B494-6CAA-449E-AB46-06378302DCE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9" name="テキスト ボックス 558">
          <a:extLst>
            <a:ext uri="{FF2B5EF4-FFF2-40B4-BE49-F238E27FC236}">
              <a16:creationId xmlns:a16="http://schemas.microsoft.com/office/drawing/2014/main" id="{54671F0D-6E1D-4A68-89C6-E9720DF5C3D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民会館、一般廃棄物処理施設については、平成２７年度に新設したため、有形固定資産減価償却率は類似団体を大きく下回っている。消防施設については、昭和５０年代に各地区の消防屯所が建設されており、耐用年数を経過しつつあ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年度に「第５分団屯所整備」、令和３年度に「第２分団屯所整備」を行い新しく建設したため、有形固定資産減価償却率は大きく下がった。</a:t>
          </a:r>
          <a:r>
            <a:rPr kumimoji="1" lang="ja-JP" altLang="en-US" sz="1300">
              <a:solidFill>
                <a:schemeClr val="tx1"/>
              </a:solidFill>
              <a:latin typeface="ＭＳ Ｐゴシック" panose="020B0600070205080204" pitchFamily="50" charset="-128"/>
              <a:ea typeface="ＭＳ Ｐゴシック" panose="020B0600070205080204" pitchFamily="50" charset="-128"/>
            </a:rPr>
            <a:t>今後、</a:t>
          </a:r>
          <a:r>
            <a:rPr kumimoji="1" lang="ja-JP" altLang="en-US" sz="1300">
              <a:latin typeface="ＭＳ Ｐゴシック" panose="020B0600070205080204" pitchFamily="50" charset="-128"/>
              <a:ea typeface="ＭＳ Ｐゴシック" panose="020B0600070205080204" pitchFamily="50" charset="-128"/>
            </a:rPr>
            <a:t>令和６年度に第１分団屯所、令和８年度に第３分団屯所と順次、整備を行う予定である。今後も公共施設等総合管理計画及び公共施設個別施設計画に基づいた施設の維持管理を適切に進めるとともに、基金残高や起債償還状況を見ながら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香川県直島町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2,945
2,884
14.21
3,873,185
3,654,965
200,457
2,089,679
2,195,977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基準財政</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需要額・収入額ともに増加しており、前年度より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の減となっているが、類似団体の平均を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上回っている。企業の継続的な設備投資による固定資産税の安定した収入が要因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が、今後の景気は物価高等による影響により非常に不透明であると思われるので、楽観視できない状況である。今後は、必要な事業を選別し、投資的経費を抑制するなど、歳出削減に努める。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71120</xdr:rowOff>
    </xdr:from>
    <xdr:to>
      <xdr:col>23</xdr:col>
      <xdr:colOff>133350</xdr:colOff>
      <xdr:row>43</xdr:row>
      <xdr:rowOff>79163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4347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129133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501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71120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273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71983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6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30904</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032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63940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30904</xdr:rowOff>
    </xdr:from>
    <xdr:to>
      <xdr:col>11</xdr:col>
      <xdr:colOff>31750</xdr:colOff>
      <xdr:row>43</xdr:row>
      <xdr:rowOff>30904</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03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47854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28363</xdr:rowOff>
    </xdr:from>
    <xdr:to>
      <xdr:col>23</xdr:col>
      <xdr:colOff>184150</xdr:colOff>
      <xdr:row>43</xdr:row>
      <xdr:rowOff>129963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44890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20320</xdr:rowOff>
    </xdr:from>
    <xdr:to>
      <xdr:col>19</xdr:col>
      <xdr:colOff>184150</xdr:colOff>
      <xdr:row>43</xdr:row>
      <xdr:rowOff>121920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132097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6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151554</xdr:rowOff>
    </xdr:from>
    <xdr:to>
      <xdr:col>11</xdr:col>
      <xdr:colOff>82550</xdr:colOff>
      <xdr:row>43</xdr:row>
      <xdr:rowOff>81704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91881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2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151554</xdr:rowOff>
    </xdr:from>
    <xdr:to>
      <xdr:col>7</xdr:col>
      <xdr:colOff>31750</xdr:colOff>
      <xdr:row>43</xdr:row>
      <xdr:rowOff>81704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91881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2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臨時財政対策債等の減により、前年度より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増となっており、類似団体の平均を上回っている。大きな要因としては、町民会館と一般廃棄物処理施設の地方債の償還により公債費が高い水準となっている。令和６年度が公債費のピークとなることから、現状の償還額程度が続くため、しばらくの間は新規事業をなるべく控え、歳出抑制に努めていきた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139488</xdr:rowOff>
    </xdr:from>
    <xdr:to>
      <xdr:col>23</xdr:col>
      <xdr:colOff>133350</xdr:colOff>
      <xdr:row>62</xdr:row>
      <xdr:rowOff>48471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9793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36847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32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65617</xdr:rowOff>
    </xdr:from>
    <xdr:to>
      <xdr:col>19</xdr:col>
      <xdr:colOff>133350</xdr:colOff>
      <xdr:row>61</xdr:row>
      <xdr:rowOff>139488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352617"/>
          <a:ext cx="889000" cy="2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65617</xdr:rowOff>
    </xdr:from>
    <xdr:to>
      <xdr:col>15</xdr:col>
      <xdr:colOff>82550</xdr:colOff>
      <xdr:row>61</xdr:row>
      <xdr:rowOff>139488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352617"/>
          <a:ext cx="889000" cy="2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98442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139488</xdr:rowOff>
    </xdr:from>
    <xdr:to>
      <xdr:col>11</xdr:col>
      <xdr:colOff>31750</xdr:colOff>
      <xdr:row>63</xdr:row>
      <xdr:rowOff>5715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97938"/>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16298</xdr:rowOff>
    </xdr:from>
    <xdr:to>
      <xdr:col>11</xdr:col>
      <xdr:colOff>82550</xdr:colOff>
      <xdr:row>61</xdr:row>
      <xdr:rowOff>117898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128075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168292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169121</xdr:rowOff>
    </xdr:from>
    <xdr:to>
      <xdr:col>23</xdr:col>
      <xdr:colOff>184150</xdr:colOff>
      <xdr:row>62</xdr:row>
      <xdr:rowOff>99271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141198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9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88688</xdr:rowOff>
    </xdr:from>
    <xdr:to>
      <xdr:col>19</xdr:col>
      <xdr:colOff>184150</xdr:colOff>
      <xdr:row>62</xdr:row>
      <xdr:rowOff>18838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3615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33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14817</xdr:rowOff>
    </xdr:from>
    <xdr:to>
      <xdr:col>15</xdr:col>
      <xdr:colOff>133350</xdr:colOff>
      <xdr:row>60</xdr:row>
      <xdr:rowOff>116417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101194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88688</xdr:rowOff>
    </xdr:from>
    <xdr:to>
      <xdr:col>11</xdr:col>
      <xdr:colOff>82550</xdr:colOff>
      <xdr:row>62</xdr:row>
      <xdr:rowOff>18838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3615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126365</xdr:rowOff>
    </xdr:from>
    <xdr:to>
      <xdr:col>7</xdr:col>
      <xdr:colOff>31750</xdr:colOff>
      <xdr:row>63</xdr:row>
      <xdr:rowOff>56515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41292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[489,491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人件費・物件費及び維持補修費の合計額の人口１人当たりの金額が、類似団体平均に比べて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17,839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円上回っている。主として、町立診療所の運営に係る人件費、物件費等が普通会計に計上されていることと、一般廃棄物処理施設に係る委託料などが要因となっている。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今後、さらに各種手当の支給要件の再検討など、人件費削減に努め、事務事業の見直しなどの行財政改革を行い、物件費の抑制等を行っていきたい。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167136</xdr:rowOff>
    </xdr:from>
    <xdr:to>
      <xdr:col>23</xdr:col>
      <xdr:colOff>133350</xdr:colOff>
      <xdr:row>81</xdr:row>
      <xdr:rowOff>167239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54586"/>
          <a:ext cx="838200" cy="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109053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2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112148</xdr:rowOff>
    </xdr:from>
    <xdr:to>
      <xdr:col>19</xdr:col>
      <xdr:colOff>133350</xdr:colOff>
      <xdr:row>81</xdr:row>
      <xdr:rowOff>167136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99598"/>
          <a:ext cx="889000" cy="5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170423</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71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93647</xdr:rowOff>
    </xdr:from>
    <xdr:to>
      <xdr:col>15</xdr:col>
      <xdr:colOff>82550</xdr:colOff>
      <xdr:row>81</xdr:row>
      <xdr:rowOff>112148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81097"/>
          <a:ext cx="889000" cy="1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148431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6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93647</xdr:rowOff>
    </xdr:from>
    <xdr:to>
      <xdr:col>11</xdr:col>
      <xdr:colOff>31750</xdr:colOff>
      <xdr:row>81</xdr:row>
      <xdr:rowOff>98233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3981097"/>
          <a:ext cx="889000" cy="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21769</xdr:rowOff>
    </xdr:from>
    <xdr:to>
      <xdr:col>11</xdr:col>
      <xdr:colOff>82550</xdr:colOff>
      <xdr:row>81</xdr:row>
      <xdr:rowOff>123369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133546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67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126067</xdr:rowOff>
    </xdr:from>
    <xdr:to>
      <xdr:col>7</xdr:col>
      <xdr:colOff>31750</xdr:colOff>
      <xdr:row>81</xdr:row>
      <xdr:rowOff>56217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66394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610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116439</xdr:rowOff>
    </xdr:from>
    <xdr:to>
      <xdr:col>23</xdr:col>
      <xdr:colOff>184150</xdr:colOff>
      <xdr:row>82</xdr:row>
      <xdr:rowOff>46589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0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88516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75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116336</xdr:rowOff>
    </xdr:from>
    <xdr:to>
      <xdr:col>19</xdr:col>
      <xdr:colOff>184150</xdr:colOff>
      <xdr:row>82</xdr:row>
      <xdr:rowOff>46486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0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31263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090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61348</xdr:rowOff>
    </xdr:from>
    <xdr:to>
      <xdr:col>15</xdr:col>
      <xdr:colOff>133350</xdr:colOff>
      <xdr:row>81</xdr:row>
      <xdr:rowOff>162948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4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147725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035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42847</xdr:rowOff>
    </xdr:from>
    <xdr:to>
      <xdr:col>11</xdr:col>
      <xdr:colOff>82550</xdr:colOff>
      <xdr:row>81</xdr:row>
      <xdr:rowOff>144447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3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129224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016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47433</xdr:rowOff>
    </xdr:from>
    <xdr:to>
      <xdr:col>7</xdr:col>
      <xdr:colOff>31750</xdr:colOff>
      <xdr:row>81</xdr:row>
      <xdr:rowOff>149033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3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133810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02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ポイント、全国町村平均では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ポイント高い数値となっている。小さい自治体であり職員数が少ないことから、全体の職員構成が大きな要因である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今後もラスパイレス指数の水準は維持するものの、人員配置計画の再検討を行うなど、事務の効率化、集約化を図ることにより、なお一層の人件費削減に努める。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88</xdr:row>
      <xdr:rowOff>13405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926734"/>
          <a:ext cx="838200" cy="17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23989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9267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23989</xdr:rowOff>
    </xdr:from>
    <xdr:to>
      <xdr:col>72</xdr:col>
      <xdr:colOff>203200</xdr:colOff>
      <xdr:row>87</xdr:row>
      <xdr:rowOff>131234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94013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131234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9669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130122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134055</xdr:rowOff>
    </xdr:from>
    <xdr:to>
      <xdr:col>81</xdr:col>
      <xdr:colOff>95250</xdr:colOff>
      <xdr:row>88</xdr:row>
      <xdr:rowOff>64205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106132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502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144639</xdr:rowOff>
    </xdr:from>
    <xdr:to>
      <xdr:col>73</xdr:col>
      <xdr:colOff>44450</xdr:colOff>
      <xdr:row>87</xdr:row>
      <xdr:rowOff>74789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59566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の平均を若干上回っている。今後も、地方分権や物価高騰対応などにより、地方公共団体の役割が増加していることや、働き方改革により一定の職員数を確保していくことも必要であること、さらには、定年延長制度の導入により一時的には職員数は増加傾向になると考えるが、民間活力を活用するとともに、職員個人の質の向上にも努め、町民サービスの低下につながらないよう、適切な定員管理を実施していきた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2752</xdr:rowOff>
    </xdr:from>
    <xdr:to>
      <xdr:col>81</xdr:col>
      <xdr:colOff>44450</xdr:colOff>
      <xdr:row>61</xdr:row>
      <xdr:rowOff>17028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61202"/>
          <a:ext cx="838200" cy="1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91669</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0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164750</xdr:rowOff>
    </xdr:from>
    <xdr:to>
      <xdr:col>77</xdr:col>
      <xdr:colOff>44450</xdr:colOff>
      <xdr:row>61</xdr:row>
      <xdr:rowOff>2752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51750"/>
          <a:ext cx="889000" cy="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159773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0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159925</xdr:rowOff>
    </xdr:from>
    <xdr:to>
      <xdr:col>72</xdr:col>
      <xdr:colOff>203200</xdr:colOff>
      <xdr:row>60</xdr:row>
      <xdr:rowOff>164750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46925"/>
          <a:ext cx="889000"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134387</xdr:rowOff>
    </xdr:from>
    <xdr:to>
      <xdr:col>68</xdr:col>
      <xdr:colOff>152400</xdr:colOff>
      <xdr:row>60</xdr:row>
      <xdr:rowOff>159925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21387"/>
          <a:ext cx="889000" cy="2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59658</xdr:rowOff>
    </xdr:from>
    <xdr:to>
      <xdr:col>68</xdr:col>
      <xdr:colOff>203200</xdr:colOff>
      <xdr:row>60</xdr:row>
      <xdr:rowOff>161258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171435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158767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137678</xdr:rowOff>
    </xdr:from>
    <xdr:to>
      <xdr:col>81</xdr:col>
      <xdr:colOff>95250</xdr:colOff>
      <xdr:row>61</xdr:row>
      <xdr:rowOff>67828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2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109755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9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123402</xdr:rowOff>
    </xdr:from>
    <xdr:to>
      <xdr:col>77</xdr:col>
      <xdr:colOff>95250</xdr:colOff>
      <xdr:row>61</xdr:row>
      <xdr:rowOff>53552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38329</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96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113950</xdr:rowOff>
    </xdr:from>
    <xdr:to>
      <xdr:col>73</xdr:col>
      <xdr:colOff>44450</xdr:colOff>
      <xdr:row>61</xdr:row>
      <xdr:rowOff>44100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0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28877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48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109125</xdr:rowOff>
    </xdr:from>
    <xdr:to>
      <xdr:col>68</xdr:col>
      <xdr:colOff>203200</xdr:colOff>
      <xdr:row>61</xdr:row>
      <xdr:rowOff>39275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9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24052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48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83587</xdr:rowOff>
    </xdr:from>
    <xdr:to>
      <xdr:col>64</xdr:col>
      <xdr:colOff>152400</xdr:colOff>
      <xdr:row>61</xdr:row>
      <xdr:rowOff>13737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7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169964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45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増となっており、類似団体の平均を上回っている。大きな要因としては、町民会館と一般廃棄物処理施設の地方債の償還により公債費が高い水準となっている。令和６年度が公債費のピークとなることから、現状の償還額程度が続くため、しばらくの間は新規事業をなるべく控え、歳出抑制に努めていきた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162137</xdr:rowOff>
    </xdr:from>
    <xdr:to>
      <xdr:col>81</xdr:col>
      <xdr:colOff>44450</xdr:colOff>
      <xdr:row>43</xdr:row>
      <xdr:rowOff>87206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363037"/>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58014</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1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42</xdr:row>
      <xdr:rowOff>162137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30673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81704</xdr:rowOff>
    </xdr:from>
    <xdr:to>
      <xdr:col>72</xdr:col>
      <xdr:colOff>203200</xdr:colOff>
      <xdr:row>42</xdr:row>
      <xdr:rowOff>105833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28260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132504</xdr:rowOff>
    </xdr:from>
    <xdr:to>
      <xdr:col>68</xdr:col>
      <xdr:colOff>152400</xdr:colOff>
      <xdr:row>42</xdr:row>
      <xdr:rowOff>81704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16195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36406</xdr:rowOff>
    </xdr:from>
    <xdr:to>
      <xdr:col>81</xdr:col>
      <xdr:colOff>95250</xdr:colOff>
      <xdr:row>43</xdr:row>
      <xdr:rowOff>138006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8483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38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111337</xdr:rowOff>
    </xdr:from>
    <xdr:to>
      <xdr:col>77</xdr:col>
      <xdr:colOff>95250</xdr:colOff>
      <xdr:row>43</xdr:row>
      <xdr:rowOff>41487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26264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39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55033</xdr:rowOff>
    </xdr:from>
    <xdr:to>
      <xdr:col>73</xdr:col>
      <xdr:colOff>44450</xdr:colOff>
      <xdr:row>42</xdr:row>
      <xdr:rowOff>156633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141410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30904</xdr:rowOff>
    </xdr:from>
    <xdr:to>
      <xdr:col>68</xdr:col>
      <xdr:colOff>203200</xdr:colOff>
      <xdr:row>42</xdr:row>
      <xdr:rowOff>132504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117281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過去からの地方債抑制施策として、交付税措置のある有利なもののみの発行に限定してきたことにより、全国平均・香川県平均を下回っている。今後も地方債抑制施策を継続し、現在の水準を維持する。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香川県直島町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2,945
2,884
14.21
3,873,185
3,654,965
200,457
2,089,679
2,195,977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定員適正化計画の職員数を維持しているものの、類似団体平均を上回っている。大きな要因としては、町立診療所の運営に係る人件費が普通会計に計上されていることである。今後、定年延長制度の影響もあることから適正な人員管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111760</xdr:rowOff>
    </xdr:from>
    <xdr:to>
      <xdr:col>24</xdr:col>
      <xdr:colOff>25400</xdr:colOff>
      <xdr:row>38</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26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50800</xdr:rowOff>
    </xdr:from>
    <xdr:to>
      <xdr:col>19</xdr:col>
      <xdr:colOff>187325</xdr:colOff>
      <xdr:row>38</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65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50800</xdr:rowOff>
    </xdr:from>
    <xdr:to>
      <xdr:col>15</xdr:col>
      <xdr:colOff>98425</xdr:colOff>
      <xdr:row>39</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65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157480</xdr:rowOff>
    </xdr:from>
    <xdr:to>
      <xdr:col>11</xdr:col>
      <xdr:colOff>9525</xdr:colOff>
      <xdr:row>39</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725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68580</xdr:rowOff>
    </xdr:from>
    <xdr:to>
      <xdr:col>24</xdr:col>
      <xdr:colOff>76200</xdr:colOff>
      <xdr:row>38</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40657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60960</xdr:rowOff>
    </xdr:from>
    <xdr:to>
      <xdr:col>20</xdr:col>
      <xdr:colOff>38100</xdr:colOff>
      <xdr:row>38</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147337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6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0</xdr:rowOff>
    </xdr:from>
    <xdr:to>
      <xdr:col>15</xdr:col>
      <xdr:colOff>149225</xdr:colOff>
      <xdr:row>38</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19050</xdr:rowOff>
    </xdr:from>
    <xdr:to>
      <xdr:col>11</xdr:col>
      <xdr:colOff>60325</xdr:colOff>
      <xdr:row>39</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106680</xdr:rowOff>
    </xdr:from>
    <xdr:to>
      <xdr:col>6</xdr:col>
      <xdr:colOff>171450</xdr:colOff>
      <xdr:row>39</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21607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増となっており、依然として類似団体平均を上回っている。大きな要因としては、町立診療所の運営に係る物件費が普通会計に計上されていることと、一般廃棄物処理施設に係る委託料などの物件費が主となっていることである。今後、エネルギー価格の高騰等があり厳しい状況ではあるが、施設の設備投資などによるさらなる光熱水費の抑制や業務委託の再検討など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5080</xdr:rowOff>
    </xdr:from>
    <xdr:to>
      <xdr:col>82</xdr:col>
      <xdr:colOff>107950</xdr:colOff>
      <xdr:row>17</xdr:row>
      <xdr:rowOff>27940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9197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119380</xdr:rowOff>
    </xdr:from>
    <xdr:to>
      <xdr:col>78</xdr:col>
      <xdr:colOff>69850</xdr:colOff>
      <xdr:row>17</xdr:row>
      <xdr:rowOff>5080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8625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119380</xdr:rowOff>
    </xdr:from>
    <xdr:to>
      <xdr:col>73</xdr:col>
      <xdr:colOff>180975</xdr:colOff>
      <xdr:row>16</xdr:row>
      <xdr:rowOff>153670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8625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54627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153670</xdr:rowOff>
    </xdr:from>
    <xdr:to>
      <xdr:col>69</xdr:col>
      <xdr:colOff>92075</xdr:colOff>
      <xdr:row>17</xdr:row>
      <xdr:rowOff>134620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89687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144780</xdr:rowOff>
    </xdr:from>
    <xdr:to>
      <xdr:col>69</xdr:col>
      <xdr:colOff>142875</xdr:colOff>
      <xdr:row>16</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48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148590</xdr:rowOff>
    </xdr:from>
    <xdr:to>
      <xdr:col>82</xdr:col>
      <xdr:colOff>158750</xdr:colOff>
      <xdr:row>17</xdr:row>
      <xdr:rowOff>78740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89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120667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86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125730</xdr:rowOff>
    </xdr:from>
    <xdr:to>
      <xdr:col>78</xdr:col>
      <xdr:colOff>120650</xdr:colOff>
      <xdr:row>17</xdr:row>
      <xdr:rowOff>55880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86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40657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955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68580</xdr:rowOff>
    </xdr:from>
    <xdr:to>
      <xdr:col>74</xdr:col>
      <xdr:colOff>31750</xdr:colOff>
      <xdr:row>16</xdr:row>
      <xdr:rowOff>170180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154957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102870</xdr:rowOff>
    </xdr:from>
    <xdr:to>
      <xdr:col>69</xdr:col>
      <xdr:colOff>142875</xdr:colOff>
      <xdr:row>17</xdr:row>
      <xdr:rowOff>33020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84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17797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93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83820</xdr:rowOff>
    </xdr:from>
    <xdr:to>
      <xdr:col>65</xdr:col>
      <xdr:colOff>53975</xdr:colOff>
      <xdr:row>18</xdr:row>
      <xdr:rowOff>13970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99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170197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08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扶助費に係る経常収支比率は前年度より</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ポイントの増となっているが、類似団体平均を下回っている。主な経費としては、児童手当や介護・訓練等給付費などであり、義務的な性質のため経費削減は困難であるが、今後も引き続き現在の水準を維持するとともに、単独事業の効果の検証など見直しをすることで扶助費の抑制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55</xdr:row>
      <xdr:rowOff>107950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043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54</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0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54</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0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その他に係る経常収支比率は、前年度より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となっているが、類似団体平均を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回っている。特別会計への繰出金が依然高いウエイトを占めており、介護・後期・下水道など、どの会計においても今後も増加傾向は続くと予想されるが、受益と負担の公平性の観点からも、また、独立採算の原則からも、その運営の健全化を図り、普通会計の負担額を減らしていくよう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9568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100330</xdr:rowOff>
    </xdr:from>
    <xdr:to>
      <xdr:col>78</xdr:col>
      <xdr:colOff>69850</xdr:colOff>
      <xdr:row>58</xdr:row>
      <xdr:rowOff>35560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8729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100330</xdr:rowOff>
    </xdr:from>
    <xdr:to>
      <xdr:col>73</xdr:col>
      <xdr:colOff>180975</xdr:colOff>
      <xdr:row>57</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872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58</xdr:row>
      <xdr:rowOff>81280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9110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147337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96537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49530</xdr:rowOff>
    </xdr:from>
    <xdr:to>
      <xdr:col>74</xdr:col>
      <xdr:colOff>31750</xdr:colOff>
      <xdr:row>57</xdr:row>
      <xdr:rowOff>151130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27957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142257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増となっているが、補助費等に係る経常収支比率は、類似団体平均を下回っている。社会福祉協議会に対するものが主なものとなっており、今後、削減していく事はかなり難しいところではあるが、厳しい財政状況が続いているため、今後も各種団体補助金の支給要件などを再検討するなど、補助費等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62992</xdr:rowOff>
    </xdr:from>
    <xdr:to>
      <xdr:col>82</xdr:col>
      <xdr:colOff>107950</xdr:colOff>
      <xdr:row>34</xdr:row>
      <xdr:rowOff>72136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8922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49276</xdr:rowOff>
    </xdr:from>
    <xdr:to>
      <xdr:col>78</xdr:col>
      <xdr:colOff>69850</xdr:colOff>
      <xdr:row>34</xdr:row>
      <xdr:rowOff>62992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58785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49276</xdr:rowOff>
    </xdr:from>
    <xdr:to>
      <xdr:col>73</xdr:col>
      <xdr:colOff>180975</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58785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53848</xdr:rowOff>
    </xdr:from>
    <xdr:to>
      <xdr:col>69</xdr:col>
      <xdr:colOff>92075</xdr:colOff>
      <xdr:row>34</xdr:row>
      <xdr:rowOff>67564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8831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21336</xdr:rowOff>
    </xdr:from>
    <xdr:to>
      <xdr:col>82</xdr:col>
      <xdr:colOff>158750</xdr:colOff>
      <xdr:row>34</xdr:row>
      <xdr:rowOff>122936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101363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xdr:rowOff>
    </xdr:from>
    <xdr:to>
      <xdr:col>78</xdr:col>
      <xdr:colOff>120650</xdr:colOff>
      <xdr:row>34</xdr:row>
      <xdr:rowOff>113792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123969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61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169926</xdr:rowOff>
    </xdr:from>
    <xdr:to>
      <xdr:col>74</xdr:col>
      <xdr:colOff>31750</xdr:colOff>
      <xdr:row>34</xdr:row>
      <xdr:rowOff>100076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82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110253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59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3048</xdr:rowOff>
    </xdr:from>
    <xdr:to>
      <xdr:col>69</xdr:col>
      <xdr:colOff>142875</xdr:colOff>
      <xdr:row>34</xdr:row>
      <xdr:rowOff>104648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114825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60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xdr:rowOff>
    </xdr:from>
    <xdr:to>
      <xdr:col>65</xdr:col>
      <xdr:colOff>53975</xdr:colOff>
      <xdr:row>34</xdr:row>
      <xdr:rowOff>118364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128541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ポイントの増となっており、類似団体平均を上回っている。大きな要因としては、町民会館、一般廃棄物処理施設の償還が主となっている。平成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予算より既に財政改革に取り組んでおり、借入額よりも償還額が上回る予算となっており、確実に地方債残高は減少している。今後も後世への負担軽減を図るため、引き続き地方債抑制政策を継続し、公債費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142239</xdr:rowOff>
    </xdr:from>
    <xdr:to>
      <xdr:col>24</xdr:col>
      <xdr:colOff>25400</xdr:colOff>
      <xdr:row>77</xdr:row>
      <xdr:rowOff>168911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34388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104157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62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62230</xdr:rowOff>
    </xdr:from>
    <xdr:to>
      <xdr:col>19</xdr:col>
      <xdr:colOff>187325</xdr:colOff>
      <xdr:row>77</xdr:row>
      <xdr:rowOff>142239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26388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62230</xdr:rowOff>
    </xdr:from>
    <xdr:to>
      <xdr:col>15</xdr:col>
      <xdr:colOff>98425</xdr:colOff>
      <xdr:row>77</xdr:row>
      <xdr:rowOff>138430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263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77</xdr:row>
      <xdr:rowOff>142239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3400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90188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91439</xdr:rowOff>
    </xdr:from>
    <xdr:to>
      <xdr:col>20</xdr:col>
      <xdr:colOff>38100</xdr:colOff>
      <xdr:row>78</xdr:row>
      <xdr:rowOff>21589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6366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11430</xdr:rowOff>
    </xdr:from>
    <xdr:to>
      <xdr:col>15</xdr:col>
      <xdr:colOff>149225</xdr:colOff>
      <xdr:row>77</xdr:row>
      <xdr:rowOff>113030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91439</xdr:rowOff>
    </xdr:from>
    <xdr:to>
      <xdr:col>6</xdr:col>
      <xdr:colOff>171450</xdr:colOff>
      <xdr:row>78</xdr:row>
      <xdr:rowOff>21589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6366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公債費を除く</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経常収支比率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をみると、類似団体平均を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ポイント下回っているが、今後も下水道や国保や介護など他会計への繰出金は増加が見込まれるため、歳出抑制を模索するなど、歳出の削減に努める。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153670</xdr:rowOff>
    </xdr:from>
    <xdr:to>
      <xdr:col>82</xdr:col>
      <xdr:colOff>107950</xdr:colOff>
      <xdr:row>76</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124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xdr:rowOff>
    </xdr:from>
    <xdr:to>
      <xdr:col>78</xdr:col>
      <xdr:colOff>69850</xdr:colOff>
      <xdr:row>75</xdr:row>
      <xdr:rowOff>153670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8600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75</xdr:row>
      <xdr:rowOff>157480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86002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6366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157480</xdr:rowOff>
    </xdr:from>
    <xdr:to>
      <xdr:col>69</xdr:col>
      <xdr:colOff>92075</xdr:colOff>
      <xdr:row>77</xdr:row>
      <xdr:rowOff>8889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016230"/>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72389</xdr:rowOff>
    </xdr:from>
    <xdr:to>
      <xdr:col>69</xdr:col>
      <xdr:colOff>142875</xdr:colOff>
      <xdr:row>77</xdr:row>
      <xdr:rowOff>2539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158766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118111</xdr:rowOff>
    </xdr:from>
    <xdr:to>
      <xdr:col>65</xdr:col>
      <xdr:colOff>53975</xdr:colOff>
      <xdr:row>77</xdr:row>
      <xdr:rowOff>48261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58437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152400</xdr:rowOff>
    </xdr:from>
    <xdr:to>
      <xdr:col>82</xdr:col>
      <xdr:colOff>158750</xdr:colOff>
      <xdr:row>76</xdr:row>
      <xdr:rowOff>82550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168927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102870</xdr:rowOff>
    </xdr:from>
    <xdr:to>
      <xdr:col>78</xdr:col>
      <xdr:colOff>120650</xdr:colOff>
      <xdr:row>76</xdr:row>
      <xdr:rowOff>33020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121920</xdr:rowOff>
    </xdr:from>
    <xdr:to>
      <xdr:col>74</xdr:col>
      <xdr:colOff>31750</xdr:colOff>
      <xdr:row>75</xdr:row>
      <xdr:rowOff>52070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62247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106680</xdr:rowOff>
    </xdr:from>
    <xdr:to>
      <xdr:col>69</xdr:col>
      <xdr:colOff>142875</xdr:colOff>
      <xdr:row>76</xdr:row>
      <xdr:rowOff>36830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47007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44466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香川県直島町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135354</xdr:rowOff>
    </xdr:from>
    <xdr:to>
      <xdr:col>29</xdr:col>
      <xdr:colOff>127000</xdr:colOff>
      <xdr:row>16</xdr:row>
      <xdr:rowOff>143453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26179"/>
          <a:ext cx="647700" cy="8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85406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0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143453</xdr:rowOff>
    </xdr:from>
    <xdr:to>
      <xdr:col>26</xdr:col>
      <xdr:colOff>50800</xdr:colOff>
      <xdr:row>16</xdr:row>
      <xdr:rowOff>164656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34278"/>
          <a:ext cx="698500" cy="21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32573</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94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164656</xdr:rowOff>
    </xdr:from>
    <xdr:to>
      <xdr:col>22</xdr:col>
      <xdr:colOff>114300</xdr:colOff>
      <xdr:row>17</xdr:row>
      <xdr:rowOff>13889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55481"/>
          <a:ext cx="698500" cy="20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56510</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301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13889</xdr:rowOff>
    </xdr:from>
    <xdr:to>
      <xdr:col>18</xdr:col>
      <xdr:colOff>177800</xdr:colOff>
      <xdr:row>17</xdr:row>
      <xdr:rowOff>16159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76164"/>
          <a:ext cx="698500" cy="2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125000</xdr:rowOff>
    </xdr:from>
    <xdr:to>
      <xdr:col>19</xdr:col>
      <xdr:colOff>38100</xdr:colOff>
      <xdr:row>17</xdr:row>
      <xdr:rowOff>55150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65327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140513</xdr:rowOff>
    </xdr:from>
    <xdr:to>
      <xdr:col>15</xdr:col>
      <xdr:colOff>101600</xdr:colOff>
      <xdr:row>17</xdr:row>
      <xdr:rowOff>70663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55440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1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84554</xdr:rowOff>
    </xdr:from>
    <xdr:to>
      <xdr:col>29</xdr:col>
      <xdr:colOff>177800</xdr:colOff>
      <xdr:row>17</xdr:row>
      <xdr:rowOff>14704</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75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56631</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47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92653</xdr:rowOff>
    </xdr:from>
    <xdr:to>
      <xdr:col>26</xdr:col>
      <xdr:colOff>101600</xdr:colOff>
      <xdr:row>17</xdr:row>
      <xdr:rowOff>22803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83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32980</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652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113856</xdr:rowOff>
    </xdr:from>
    <xdr:to>
      <xdr:col>22</xdr:col>
      <xdr:colOff>165100</xdr:colOff>
      <xdr:row>17</xdr:row>
      <xdr:rowOff>44006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04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54183</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6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134539</xdr:rowOff>
    </xdr:from>
    <xdr:to>
      <xdr:col>19</xdr:col>
      <xdr:colOff>38100</xdr:colOff>
      <xdr:row>17</xdr:row>
      <xdr:rowOff>64689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25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49466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1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136809</xdr:rowOff>
    </xdr:from>
    <xdr:to>
      <xdr:col>15</xdr:col>
      <xdr:colOff>101600</xdr:colOff>
      <xdr:row>17</xdr:row>
      <xdr:rowOff>66959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27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77136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9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a:extLst>
            <a:ext uri="{FF2B5EF4-FFF2-40B4-BE49-F238E27FC236}">
              <a16:creationId xmlns:a16="http://schemas.microsoft.com/office/drawing/2014/main" id="{00000000-0008-0000-0500-000065000000}"/>
            </a:ext>
          </a:extLst>
        </xdr:cNvPr>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a:extLst>
            <a:ext uri="{FF2B5EF4-FFF2-40B4-BE49-F238E27FC236}">
              <a16:creationId xmlns:a16="http://schemas.microsoft.com/office/drawing/2014/main" id="{00000000-0008-0000-0500-000067000000}"/>
            </a:ext>
          </a:extLst>
        </xdr:cNvPr>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34943</xdr:rowOff>
    </xdr:from>
    <xdr:to>
      <xdr:col>29</xdr:col>
      <xdr:colOff>127000</xdr:colOff>
      <xdr:row>36</xdr:row>
      <xdr:rowOff>50516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003800" y="6988193"/>
          <a:ext cx="647700" cy="15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59838</xdr:rowOff>
    </xdr:from>
    <xdr:ext cx="762000" cy="259045"/>
    <xdr:sp macro="" textlink="">
      <xdr:nvSpPr>
        <xdr:cNvPr id="106" name="人口1人当たり決算額の推移平均値テキスト445">
          <a:extLst>
            <a:ext uri="{FF2B5EF4-FFF2-40B4-BE49-F238E27FC236}">
              <a16:creationId xmlns:a16="http://schemas.microsoft.com/office/drawing/2014/main" id="{00000000-0008-0000-0500-00006A000000}"/>
            </a:ext>
          </a:extLst>
        </xdr:cNvPr>
        <xdr:cNvSpPr txBox="1"/>
      </xdr:nvSpPr>
      <xdr:spPr>
        <a:xfrm>
          <a:off x="5740400" y="701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a:extLst>
            <a:ext uri="{FF2B5EF4-FFF2-40B4-BE49-F238E27FC236}">
              <a16:creationId xmlns:a16="http://schemas.microsoft.com/office/drawing/2014/main" id="{00000000-0008-0000-0500-00006B000000}"/>
            </a:ext>
          </a:extLst>
        </xdr:cNvPr>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50516</xdr:rowOff>
    </xdr:from>
    <xdr:to>
      <xdr:col>26</xdr:col>
      <xdr:colOff>50800</xdr:colOff>
      <xdr:row>36</xdr:row>
      <xdr:rowOff>126320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4305300" y="7003766"/>
          <a:ext cx="698500" cy="75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49683</xdr:rowOff>
    </xdr:from>
    <xdr:ext cx="7366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4622800" y="71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126320</xdr:rowOff>
    </xdr:from>
    <xdr:to>
      <xdr:col>22</xdr:col>
      <xdr:colOff>114300</xdr:colOff>
      <xdr:row>37</xdr:row>
      <xdr:rowOff>15152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3606800" y="7079570"/>
          <a:ext cx="698500" cy="60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68063</xdr:rowOff>
    </xdr:from>
    <xdr:ext cx="7620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39243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11763</xdr:rowOff>
    </xdr:from>
    <xdr:to>
      <xdr:col>18</xdr:col>
      <xdr:colOff>177800</xdr:colOff>
      <xdr:row>37</xdr:row>
      <xdr:rowOff>15152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2908300" y="7136463"/>
          <a:ext cx="698500" cy="3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161754</xdr:rowOff>
    </xdr:from>
    <xdr:to>
      <xdr:col>19</xdr:col>
      <xdr:colOff>38100</xdr:colOff>
      <xdr:row>37</xdr:row>
      <xdr:rowOff>91904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5560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76681</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2258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2391</xdr:rowOff>
    </xdr:from>
    <xdr:to>
      <xdr:col>15</xdr:col>
      <xdr:colOff>101600</xdr:colOff>
      <xdr:row>37</xdr:row>
      <xdr:rowOff>103991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2857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88768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527300" y="721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327043</xdr:rowOff>
    </xdr:from>
    <xdr:to>
      <xdr:col>29</xdr:col>
      <xdr:colOff>177800</xdr:colOff>
      <xdr:row>36</xdr:row>
      <xdr:rowOff>85743</xdr:rowOff>
    </xdr:to>
    <xdr:sp macro="" textlink="">
      <xdr:nvSpPr>
        <xdr:cNvPr id="124" name="楕円 123">
          <a:extLst>
            <a:ext uri="{FF2B5EF4-FFF2-40B4-BE49-F238E27FC236}">
              <a16:creationId xmlns:a16="http://schemas.microsoft.com/office/drawing/2014/main" id="{00000000-0008-0000-0500-00007C000000}"/>
            </a:ext>
          </a:extLst>
        </xdr:cNvPr>
        <xdr:cNvSpPr/>
      </xdr:nvSpPr>
      <xdr:spPr bwMode="auto">
        <a:xfrm>
          <a:off x="5600700" y="6937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172120</xdr:rowOff>
    </xdr:from>
    <xdr:ext cx="762000" cy="259045"/>
    <xdr:sp macro="" textlink="">
      <xdr:nvSpPr>
        <xdr:cNvPr id="125" name="人口1人当たり決算額の推移該当値テキスト445">
          <a:extLst>
            <a:ext uri="{FF2B5EF4-FFF2-40B4-BE49-F238E27FC236}">
              <a16:creationId xmlns:a16="http://schemas.microsoft.com/office/drawing/2014/main" id="{00000000-0008-0000-0500-00007D000000}"/>
            </a:ext>
          </a:extLst>
        </xdr:cNvPr>
        <xdr:cNvSpPr txBox="1"/>
      </xdr:nvSpPr>
      <xdr:spPr>
        <a:xfrm>
          <a:off x="5740400" y="678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342616</xdr:rowOff>
    </xdr:from>
    <xdr:to>
      <xdr:col>26</xdr:col>
      <xdr:colOff>101600</xdr:colOff>
      <xdr:row>36</xdr:row>
      <xdr:rowOff>101316</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4953000" y="6952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111493</xdr:rowOff>
    </xdr:from>
    <xdr:ext cx="7366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22800" y="672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75520</xdr:rowOff>
    </xdr:from>
    <xdr:to>
      <xdr:col>22</xdr:col>
      <xdr:colOff>165100</xdr:colOff>
      <xdr:row>37</xdr:row>
      <xdr:rowOff>5670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254500" y="7028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187297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4300" y="679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135802</xdr:rowOff>
    </xdr:from>
    <xdr:to>
      <xdr:col>19</xdr:col>
      <xdr:colOff>38100</xdr:colOff>
      <xdr:row>37</xdr:row>
      <xdr:rowOff>65952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556000" y="7089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247579</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225800" y="685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132413</xdr:rowOff>
    </xdr:from>
    <xdr:to>
      <xdr:col>15</xdr:col>
      <xdr:colOff>101600</xdr:colOff>
      <xdr:row>37</xdr:row>
      <xdr:rowOff>62563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2857500" y="7085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244190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27300" y="685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香川県直島町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2,945
2,884
14.21
3,873,185
3,654,965
200,457
2,089,679
2,195,977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93322</xdr:rowOff>
    </xdr:from>
    <xdr:to>
      <xdr:col>24</xdr:col>
      <xdr:colOff>63500</xdr:colOff>
      <xdr:row>35</xdr:row>
      <xdr:rowOff>98810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6094072"/>
          <a:ext cx="838200" cy="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84819</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85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93322</xdr:rowOff>
    </xdr:from>
    <xdr:to>
      <xdr:col>19</xdr:col>
      <xdr:colOff>177800</xdr:colOff>
      <xdr:row>35</xdr:row>
      <xdr:rowOff>111726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94072"/>
          <a:ext cx="889000" cy="1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62398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3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111726</xdr:rowOff>
    </xdr:from>
    <xdr:to>
      <xdr:col>15</xdr:col>
      <xdr:colOff>50800</xdr:colOff>
      <xdr:row>35</xdr:row>
      <xdr:rowOff>136027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12476"/>
          <a:ext cx="889000" cy="2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79265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5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136027</xdr:rowOff>
    </xdr:from>
    <xdr:to>
      <xdr:col>10</xdr:col>
      <xdr:colOff>114300</xdr:colOff>
      <xdr:row>36</xdr:row>
      <xdr:rowOff>6700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36777"/>
          <a:ext cx="889000" cy="4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146683</xdr:rowOff>
    </xdr:from>
    <xdr:to>
      <xdr:col>10</xdr:col>
      <xdr:colOff>165100</xdr:colOff>
      <xdr:row>36</xdr:row>
      <xdr:rowOff>76833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67960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4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38141</xdr:rowOff>
    </xdr:from>
    <xdr:to>
      <xdr:col>6</xdr:col>
      <xdr:colOff>38100</xdr:colOff>
      <xdr:row>36</xdr:row>
      <xdr:rowOff>139741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130868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30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48010</xdr:rowOff>
    </xdr:from>
    <xdr:to>
      <xdr:col>24</xdr:col>
      <xdr:colOff>114300</xdr:colOff>
      <xdr:row>35</xdr:row>
      <xdr:rowOff>149610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70887</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90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42522</xdr:rowOff>
    </xdr:from>
    <xdr:to>
      <xdr:col>20</xdr:col>
      <xdr:colOff>38100</xdr:colOff>
      <xdr:row>35</xdr:row>
      <xdr:rowOff>144122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160649</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18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60926</xdr:rowOff>
    </xdr:from>
    <xdr:to>
      <xdr:col>15</xdr:col>
      <xdr:colOff>101600</xdr:colOff>
      <xdr:row>35</xdr:row>
      <xdr:rowOff>162526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6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7603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36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85227</xdr:rowOff>
    </xdr:from>
    <xdr:to>
      <xdr:col>10</xdr:col>
      <xdr:colOff>165100</xdr:colOff>
      <xdr:row>36</xdr:row>
      <xdr:rowOff>15377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31904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6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127350</xdr:rowOff>
    </xdr:from>
    <xdr:to>
      <xdr:col>6</xdr:col>
      <xdr:colOff>38100</xdr:colOff>
      <xdr:row>36</xdr:row>
      <xdr:rowOff>57500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2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74027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90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70512</xdr:rowOff>
    </xdr:from>
    <xdr:to>
      <xdr:col>24</xdr:col>
      <xdr:colOff>63500</xdr:colOff>
      <xdr:row>56</xdr:row>
      <xdr:rowOff>76936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71712"/>
          <a:ext cx="838200" cy="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35489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3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70512</xdr:rowOff>
    </xdr:from>
    <xdr:to>
      <xdr:col>19</xdr:col>
      <xdr:colOff>177800</xdr:colOff>
      <xdr:row>56</xdr:row>
      <xdr:rowOff>132407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71712"/>
          <a:ext cx="889000" cy="6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163825</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76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132407</xdr:rowOff>
    </xdr:from>
    <xdr:to>
      <xdr:col>15</xdr:col>
      <xdr:colOff>50800</xdr:colOff>
      <xdr:row>56</xdr:row>
      <xdr:rowOff>139500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33607"/>
          <a:ext cx="889000" cy="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9053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78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98318</xdr:rowOff>
    </xdr:from>
    <xdr:to>
      <xdr:col>10</xdr:col>
      <xdr:colOff>114300</xdr:colOff>
      <xdr:row>56</xdr:row>
      <xdr:rowOff>139500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699518"/>
          <a:ext cx="889000" cy="4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121906</xdr:rowOff>
    </xdr:from>
    <xdr:to>
      <xdr:col>10</xdr:col>
      <xdr:colOff>165100</xdr:colOff>
      <xdr:row>57</xdr:row>
      <xdr:rowOff>52056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43183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1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148205</xdr:rowOff>
    </xdr:from>
    <xdr:to>
      <xdr:col>6</xdr:col>
      <xdr:colOff>38100</xdr:colOff>
      <xdr:row>57</xdr:row>
      <xdr:rowOff>78355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69482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4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26136</xdr:rowOff>
    </xdr:from>
    <xdr:to>
      <xdr:col>24</xdr:col>
      <xdr:colOff>114300</xdr:colOff>
      <xdr:row>56</xdr:row>
      <xdr:rowOff>127736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2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49013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7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19712</xdr:rowOff>
    </xdr:from>
    <xdr:to>
      <xdr:col>20</xdr:col>
      <xdr:colOff>38100</xdr:colOff>
      <xdr:row>56</xdr:row>
      <xdr:rowOff>121312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137839</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9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81607</xdr:rowOff>
    </xdr:from>
    <xdr:to>
      <xdr:col>15</xdr:col>
      <xdr:colOff>101600</xdr:colOff>
      <xdr:row>57</xdr:row>
      <xdr:rowOff>11757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8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28284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45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88700</xdr:rowOff>
    </xdr:from>
    <xdr:to>
      <xdr:col>10</xdr:col>
      <xdr:colOff>165100</xdr:colOff>
      <xdr:row>57</xdr:row>
      <xdr:rowOff>18850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8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35377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465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47518</xdr:rowOff>
    </xdr:from>
    <xdr:to>
      <xdr:col>6</xdr:col>
      <xdr:colOff>38100</xdr:colOff>
      <xdr:row>56</xdr:row>
      <xdr:rowOff>149118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4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165645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2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73123</xdr:rowOff>
    </xdr:from>
    <xdr:to>
      <xdr:col>24</xdr:col>
      <xdr:colOff>63500</xdr:colOff>
      <xdr:row>79</xdr:row>
      <xdr:rowOff>76747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617673"/>
          <a:ext cx="838200" cy="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124285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5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73123</xdr:rowOff>
    </xdr:from>
    <xdr:to>
      <xdr:col>19</xdr:col>
      <xdr:colOff>177800</xdr:colOff>
      <xdr:row>79</xdr:row>
      <xdr:rowOff>80580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617673"/>
          <a:ext cx="889000" cy="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54551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78316</xdr:rowOff>
    </xdr:from>
    <xdr:to>
      <xdr:col>15</xdr:col>
      <xdr:colOff>50800</xdr:colOff>
      <xdr:row>79</xdr:row>
      <xdr:rowOff>80580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622866"/>
          <a:ext cx="8890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58338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8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78316</xdr:rowOff>
    </xdr:from>
    <xdr:to>
      <xdr:col>10</xdr:col>
      <xdr:colOff>114300</xdr:colOff>
      <xdr:row>79</xdr:row>
      <xdr:rowOff>78566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622866"/>
          <a:ext cx="889000" cy="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94213</xdr:rowOff>
    </xdr:from>
    <xdr:to>
      <xdr:col>10</xdr:col>
      <xdr:colOff>165100</xdr:colOff>
      <xdr:row>78</xdr:row>
      <xdr:rowOff>24363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40890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7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14300</xdr:rowOff>
    </xdr:from>
    <xdr:to>
      <xdr:col>6</xdr:col>
      <xdr:colOff>38100</xdr:colOff>
      <xdr:row>78</xdr:row>
      <xdr:rowOff>115900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132427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25947</xdr:rowOff>
    </xdr:from>
    <xdr:to>
      <xdr:col>24</xdr:col>
      <xdr:colOff>114300</xdr:colOff>
      <xdr:row>79</xdr:row>
      <xdr:rowOff>127547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57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112324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8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22323</xdr:rowOff>
    </xdr:from>
    <xdr:to>
      <xdr:col>20</xdr:col>
      <xdr:colOff>38100</xdr:colOff>
      <xdr:row>79</xdr:row>
      <xdr:rowOff>123923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56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115050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65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29780</xdr:rowOff>
    </xdr:from>
    <xdr:to>
      <xdr:col>15</xdr:col>
      <xdr:colOff>101600</xdr:colOff>
      <xdr:row>79</xdr:row>
      <xdr:rowOff>131380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57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122507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66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27516</xdr:rowOff>
    </xdr:from>
    <xdr:to>
      <xdr:col>10</xdr:col>
      <xdr:colOff>165100</xdr:colOff>
      <xdr:row>79</xdr:row>
      <xdr:rowOff>129116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7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120243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66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27766</xdr:rowOff>
    </xdr:from>
    <xdr:to>
      <xdr:col>6</xdr:col>
      <xdr:colOff>38100</xdr:colOff>
      <xdr:row>79</xdr:row>
      <xdr:rowOff>129366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7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120493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66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166421</xdr:rowOff>
    </xdr:from>
    <xdr:to>
      <xdr:col>24</xdr:col>
      <xdr:colOff>63500</xdr:colOff>
      <xdr:row>97</xdr:row>
      <xdr:rowOff>161810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25621"/>
          <a:ext cx="838200" cy="16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122584</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6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36691</xdr:rowOff>
    </xdr:from>
    <xdr:to>
      <xdr:col>19</xdr:col>
      <xdr:colOff>177800</xdr:colOff>
      <xdr:row>97</xdr:row>
      <xdr:rowOff>161810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667341"/>
          <a:ext cx="889000" cy="12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1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36691</xdr:rowOff>
    </xdr:from>
    <xdr:to>
      <xdr:col>15</xdr:col>
      <xdr:colOff>50800</xdr:colOff>
      <xdr:row>98</xdr:row>
      <xdr:rowOff>126848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667341"/>
          <a:ext cx="889000" cy="2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65828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01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124333</xdr:rowOff>
    </xdr:from>
    <xdr:to>
      <xdr:col>10</xdr:col>
      <xdr:colOff>114300</xdr:colOff>
      <xdr:row>98</xdr:row>
      <xdr:rowOff>126848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30300" y="16926433"/>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30290</xdr:rowOff>
    </xdr:from>
    <xdr:to>
      <xdr:col>10</xdr:col>
      <xdr:colOff>165100</xdr:colOff>
      <xdr:row>96</xdr:row>
      <xdr:rowOff>131890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148417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26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33465</xdr:rowOff>
    </xdr:from>
    <xdr:to>
      <xdr:col>6</xdr:col>
      <xdr:colOff>38100</xdr:colOff>
      <xdr:row>96</xdr:row>
      <xdr:rowOff>135065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151592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115621</xdr:rowOff>
    </xdr:from>
    <xdr:to>
      <xdr:col>24</xdr:col>
      <xdr:colOff>114300</xdr:colOff>
      <xdr:row>97</xdr:row>
      <xdr:rowOff>45771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7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94048</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5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111010</xdr:rowOff>
    </xdr:from>
    <xdr:to>
      <xdr:col>20</xdr:col>
      <xdr:colOff>38100</xdr:colOff>
      <xdr:row>98</xdr:row>
      <xdr:rowOff>41160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32287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3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157341</xdr:rowOff>
    </xdr:from>
    <xdr:to>
      <xdr:col>15</xdr:col>
      <xdr:colOff>101600</xdr:colOff>
      <xdr:row>97</xdr:row>
      <xdr:rowOff>87491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1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78618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0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76048</xdr:rowOff>
    </xdr:from>
    <xdr:to>
      <xdr:col>10</xdr:col>
      <xdr:colOff>165100</xdr:colOff>
      <xdr:row>99</xdr:row>
      <xdr:rowOff>6198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87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168775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97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73533</xdr:rowOff>
    </xdr:from>
    <xdr:to>
      <xdr:col>6</xdr:col>
      <xdr:colOff>38100</xdr:colOff>
      <xdr:row>99</xdr:row>
      <xdr:rowOff>3683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7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166260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106325</xdr:rowOff>
    </xdr:from>
    <xdr:to>
      <xdr:col>54</xdr:col>
      <xdr:colOff>189865</xdr:colOff>
      <xdr:row>38</xdr:row>
      <xdr:rowOff>16491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078375"/>
          <a:ext cx="1270" cy="1453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20318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3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16491</xdr:rowOff>
    </xdr:from>
    <xdr:to>
      <xdr:col>55</xdr:col>
      <xdr:colOff>88900</xdr:colOff>
      <xdr:row>38</xdr:row>
      <xdr:rowOff>16491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31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53002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85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106325</xdr:rowOff>
    </xdr:from>
    <xdr:to>
      <xdr:col>55</xdr:col>
      <xdr:colOff>88900</xdr:colOff>
      <xdr:row>29</xdr:row>
      <xdr:rowOff>106325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07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120834</xdr:rowOff>
    </xdr:from>
    <xdr:to>
      <xdr:col>55</xdr:col>
      <xdr:colOff>0</xdr:colOff>
      <xdr:row>37</xdr:row>
      <xdr:rowOff>169490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64484"/>
          <a:ext cx="838200" cy="4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121995</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51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99118</xdr:rowOff>
    </xdr:from>
    <xdr:to>
      <xdr:col>55</xdr:col>
      <xdr:colOff>50800</xdr:colOff>
      <xdr:row>36</xdr:row>
      <xdr:rowOff>29268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0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120834</xdr:rowOff>
    </xdr:from>
    <xdr:to>
      <xdr:col>50</xdr:col>
      <xdr:colOff>114300</xdr:colOff>
      <xdr:row>38</xdr:row>
      <xdr:rowOff>13513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64484"/>
          <a:ext cx="889000" cy="6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109706</xdr:rowOff>
    </xdr:from>
    <xdr:to>
      <xdr:col>50</xdr:col>
      <xdr:colOff>165100</xdr:colOff>
      <xdr:row>36</xdr:row>
      <xdr:rowOff>39856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1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56383</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588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148782</xdr:rowOff>
    </xdr:from>
    <xdr:to>
      <xdr:col>45</xdr:col>
      <xdr:colOff>177800</xdr:colOff>
      <xdr:row>38</xdr:row>
      <xdr:rowOff>13513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149532"/>
          <a:ext cx="889000" cy="37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169625</xdr:rowOff>
    </xdr:from>
    <xdr:to>
      <xdr:col>46</xdr:col>
      <xdr:colOff>38100</xdr:colOff>
      <xdr:row>36</xdr:row>
      <xdr:rowOff>99775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17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116302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945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148782</xdr:rowOff>
    </xdr:from>
    <xdr:to>
      <xdr:col>41</xdr:col>
      <xdr:colOff>50800</xdr:colOff>
      <xdr:row>38</xdr:row>
      <xdr:rowOff>46561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149532"/>
          <a:ext cx="889000" cy="41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140838</xdr:rowOff>
    </xdr:from>
    <xdr:to>
      <xdr:col>41</xdr:col>
      <xdr:colOff>101600</xdr:colOff>
      <xdr:row>34</xdr:row>
      <xdr:rowOff>70988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79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87515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57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110950</xdr:rowOff>
    </xdr:from>
    <xdr:to>
      <xdr:col>36</xdr:col>
      <xdr:colOff>165100</xdr:colOff>
      <xdr:row>37</xdr:row>
      <xdr:rowOff>41100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8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57627</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05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118690</xdr:rowOff>
    </xdr:from>
    <xdr:to>
      <xdr:col>55</xdr:col>
      <xdr:colOff>50800</xdr:colOff>
      <xdr:row>38</xdr:row>
      <xdr:rowOff>48840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6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33617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7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70034</xdr:rowOff>
    </xdr:from>
    <xdr:to>
      <xdr:col>50</xdr:col>
      <xdr:colOff>165100</xdr:colOff>
      <xdr:row>38</xdr:row>
      <xdr:rowOff>184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1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162761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0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134163</xdr:rowOff>
    </xdr:from>
    <xdr:to>
      <xdr:col>46</xdr:col>
      <xdr:colOff>38100</xdr:colOff>
      <xdr:row>38</xdr:row>
      <xdr:rowOff>64312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77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55440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97982</xdr:rowOff>
    </xdr:from>
    <xdr:to>
      <xdr:col>41</xdr:col>
      <xdr:colOff>101600</xdr:colOff>
      <xdr:row>36</xdr:row>
      <xdr:rowOff>28132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09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19259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619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167211</xdr:rowOff>
    </xdr:from>
    <xdr:to>
      <xdr:col>36</xdr:col>
      <xdr:colOff>165100</xdr:colOff>
      <xdr:row>38</xdr:row>
      <xdr:rowOff>97361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1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88488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0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98163</xdr:rowOff>
    </xdr:from>
    <xdr:to>
      <xdr:col>55</xdr:col>
      <xdr:colOff>0</xdr:colOff>
      <xdr:row>58</xdr:row>
      <xdr:rowOff>102681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10042263"/>
          <a:ext cx="838200" cy="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105623</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706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15328</xdr:rowOff>
    </xdr:from>
    <xdr:to>
      <xdr:col>50</xdr:col>
      <xdr:colOff>114300</xdr:colOff>
      <xdr:row>58</xdr:row>
      <xdr:rowOff>98163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959428"/>
          <a:ext cx="889000" cy="8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34838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63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15328</xdr:rowOff>
    </xdr:from>
    <xdr:to>
      <xdr:col>45</xdr:col>
      <xdr:colOff>177800</xdr:colOff>
      <xdr:row>58</xdr:row>
      <xdr:rowOff>63905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959428"/>
          <a:ext cx="889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149848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63905</xdr:rowOff>
    </xdr:from>
    <xdr:to>
      <xdr:col>41</xdr:col>
      <xdr:colOff>50800</xdr:colOff>
      <xdr:row>58</xdr:row>
      <xdr:rowOff>77304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10008005"/>
          <a:ext cx="889000" cy="1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104017</xdr:rowOff>
    </xdr:from>
    <xdr:to>
      <xdr:col>41</xdr:col>
      <xdr:colOff>101600</xdr:colOff>
      <xdr:row>58</xdr:row>
      <xdr:rowOff>34167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50694</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65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103343</xdr:rowOff>
    </xdr:from>
    <xdr:to>
      <xdr:col>36</xdr:col>
      <xdr:colOff>165100</xdr:colOff>
      <xdr:row>58</xdr:row>
      <xdr:rowOff>33493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50020</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65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51881</xdr:rowOff>
    </xdr:from>
    <xdr:to>
      <xdr:col>55</xdr:col>
      <xdr:colOff>50800</xdr:colOff>
      <xdr:row>58</xdr:row>
      <xdr:rowOff>153481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9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138258</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9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47363</xdr:rowOff>
    </xdr:from>
    <xdr:to>
      <xdr:col>50</xdr:col>
      <xdr:colOff>165100</xdr:colOff>
      <xdr:row>58</xdr:row>
      <xdr:rowOff>148963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9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140090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10084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135978</xdr:rowOff>
    </xdr:from>
    <xdr:to>
      <xdr:col>46</xdr:col>
      <xdr:colOff>38100</xdr:colOff>
      <xdr:row>58</xdr:row>
      <xdr:rowOff>66128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0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57255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1000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13105</xdr:rowOff>
    </xdr:from>
    <xdr:to>
      <xdr:col>41</xdr:col>
      <xdr:colOff>101600</xdr:colOff>
      <xdr:row>58</xdr:row>
      <xdr:rowOff>114705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105832</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1004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26504</xdr:rowOff>
    </xdr:from>
    <xdr:to>
      <xdr:col>36</xdr:col>
      <xdr:colOff>165100</xdr:colOff>
      <xdr:row>58</xdr:row>
      <xdr:rowOff>128104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97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119231</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1006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123703</xdr:rowOff>
    </xdr:from>
    <xdr:to>
      <xdr:col>55</xdr:col>
      <xdr:colOff>0</xdr:colOff>
      <xdr:row>78</xdr:row>
      <xdr:rowOff>157325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96803"/>
          <a:ext cx="838200" cy="3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167519</xdr:rowOff>
    </xdr:from>
    <xdr:ext cx="599010"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97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84423</xdr:rowOff>
    </xdr:from>
    <xdr:to>
      <xdr:col>50</xdr:col>
      <xdr:colOff>114300</xdr:colOff>
      <xdr:row>78</xdr:row>
      <xdr:rowOff>123703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457523"/>
          <a:ext cx="889000" cy="3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74458</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39795" y="131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84423</xdr:rowOff>
    </xdr:from>
    <xdr:to>
      <xdr:col>45</xdr:col>
      <xdr:colOff>177800</xdr:colOff>
      <xdr:row>79</xdr:row>
      <xdr:rowOff>34744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457523"/>
          <a:ext cx="889000" cy="1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6784</xdr:rowOff>
    </xdr:from>
    <xdr:to>
      <xdr:col>41</xdr:col>
      <xdr:colOff>50800</xdr:colOff>
      <xdr:row>79</xdr:row>
      <xdr:rowOff>34744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551334"/>
          <a:ext cx="889000" cy="2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20227</xdr:rowOff>
    </xdr:from>
    <xdr:to>
      <xdr:col>41</xdr:col>
      <xdr:colOff>101600</xdr:colOff>
      <xdr:row>78</xdr:row>
      <xdr:rowOff>121827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138354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6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24208</xdr:rowOff>
    </xdr:from>
    <xdr:to>
      <xdr:col>36</xdr:col>
      <xdr:colOff>165100</xdr:colOff>
      <xdr:row>78</xdr:row>
      <xdr:rowOff>125808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142335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7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106525</xdr:rowOff>
    </xdr:from>
    <xdr:to>
      <xdr:col>55</xdr:col>
      <xdr:colOff>50800</xdr:colOff>
      <xdr:row>79</xdr:row>
      <xdr:rowOff>36675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7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21452</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9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72903</xdr:rowOff>
    </xdr:from>
    <xdr:to>
      <xdr:col>50</xdr:col>
      <xdr:colOff>165100</xdr:colOff>
      <xdr:row>79</xdr:row>
      <xdr:rowOff>3053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4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165630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53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33623</xdr:rowOff>
    </xdr:from>
    <xdr:to>
      <xdr:col>46</xdr:col>
      <xdr:colOff>38100</xdr:colOff>
      <xdr:row>78</xdr:row>
      <xdr:rowOff>135223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126350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49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155394</xdr:rowOff>
    </xdr:from>
    <xdr:to>
      <xdr:col>41</xdr:col>
      <xdr:colOff>101600</xdr:colOff>
      <xdr:row>79</xdr:row>
      <xdr:rowOff>85544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76671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621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127434</xdr:rowOff>
    </xdr:from>
    <xdr:to>
      <xdr:col>36</xdr:col>
      <xdr:colOff>165100</xdr:colOff>
      <xdr:row>79</xdr:row>
      <xdr:rowOff>57584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0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48711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59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72509</xdr:rowOff>
    </xdr:from>
    <xdr:to>
      <xdr:col>55</xdr:col>
      <xdr:colOff>0</xdr:colOff>
      <xdr:row>98</xdr:row>
      <xdr:rowOff>94396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874609"/>
          <a:ext cx="838200" cy="2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170353</xdr:rowOff>
    </xdr:from>
    <xdr:ext cx="599010"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629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15207</xdr:rowOff>
    </xdr:from>
    <xdr:to>
      <xdr:col>50</xdr:col>
      <xdr:colOff>114300</xdr:colOff>
      <xdr:row>98</xdr:row>
      <xdr:rowOff>94396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817307"/>
          <a:ext cx="889000" cy="7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118915</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57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7730</xdr:rowOff>
    </xdr:from>
    <xdr:to>
      <xdr:col>45</xdr:col>
      <xdr:colOff>177800</xdr:colOff>
      <xdr:row>98</xdr:row>
      <xdr:rowOff>15207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809830"/>
          <a:ext cx="889000" cy="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42504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50795" y="1650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7730</xdr:rowOff>
    </xdr:from>
    <xdr:to>
      <xdr:col>41</xdr:col>
      <xdr:colOff>50800</xdr:colOff>
      <xdr:row>98</xdr:row>
      <xdr:rowOff>63959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809830"/>
          <a:ext cx="889000" cy="5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134435</xdr:rowOff>
    </xdr:from>
    <xdr:to>
      <xdr:col>41</xdr:col>
      <xdr:colOff>101600</xdr:colOff>
      <xdr:row>98</xdr:row>
      <xdr:rowOff>64585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55712</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61795" y="1685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123165</xdr:rowOff>
    </xdr:from>
    <xdr:to>
      <xdr:col>36</xdr:col>
      <xdr:colOff>165100</xdr:colOff>
      <xdr:row>98</xdr:row>
      <xdr:rowOff>53315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69842</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672795" y="1652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21709</xdr:rowOff>
    </xdr:from>
    <xdr:to>
      <xdr:col>55</xdr:col>
      <xdr:colOff>50800</xdr:colOff>
      <xdr:row>98</xdr:row>
      <xdr:rowOff>123309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2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136</xdr:rowOff>
    </xdr:from>
    <xdr:ext cx="599010"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80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43596</xdr:rowOff>
    </xdr:from>
    <xdr:to>
      <xdr:col>50</xdr:col>
      <xdr:colOff>165100</xdr:colOff>
      <xdr:row>98</xdr:row>
      <xdr:rowOff>145196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4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136323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3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135857</xdr:rowOff>
    </xdr:from>
    <xdr:to>
      <xdr:col>46</xdr:col>
      <xdr:colOff>38100</xdr:colOff>
      <xdr:row>98</xdr:row>
      <xdr:rowOff>66007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6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57134</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50795" y="1685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128380</xdr:rowOff>
    </xdr:from>
    <xdr:to>
      <xdr:col>41</xdr:col>
      <xdr:colOff>101600</xdr:colOff>
      <xdr:row>98</xdr:row>
      <xdr:rowOff>58530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5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75057</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61795" y="1653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13159</xdr:rowOff>
    </xdr:from>
    <xdr:to>
      <xdr:col>36</xdr:col>
      <xdr:colOff>165100</xdr:colOff>
      <xdr:row>98</xdr:row>
      <xdr:rowOff>114759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81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105886</xdr:rowOff>
    </xdr:from>
    <xdr:ext cx="59901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672795" y="16907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116904</xdr:rowOff>
    </xdr:from>
    <xdr:ext cx="534377"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59045</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4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60093</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64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116038</xdr:rowOff>
    </xdr:from>
    <xdr:to>
      <xdr:col>72</xdr:col>
      <xdr:colOff>38100</xdr:colOff>
      <xdr:row>39</xdr:row>
      <xdr:rowOff>46188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62715</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36111" y="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2189</xdr:rowOff>
    </xdr:from>
    <xdr:to>
      <xdr:col>67</xdr:col>
      <xdr:colOff>101600</xdr:colOff>
      <xdr:row>39</xdr:row>
      <xdr:rowOff>103789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120316</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47111" y="64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111106</xdr:rowOff>
    </xdr:from>
    <xdr:to>
      <xdr:col>85</xdr:col>
      <xdr:colOff>127000</xdr:colOff>
      <xdr:row>76</xdr:row>
      <xdr:rowOff>121948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141306"/>
          <a:ext cx="8382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60608</xdr:rowOff>
    </xdr:from>
    <xdr:ext cx="599010"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90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121948</xdr:rowOff>
    </xdr:from>
    <xdr:to>
      <xdr:col>81</xdr:col>
      <xdr:colOff>50800</xdr:colOff>
      <xdr:row>76</xdr:row>
      <xdr:rowOff>154003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52148"/>
          <a:ext cx="889000" cy="3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60972</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127431</xdr:rowOff>
    </xdr:from>
    <xdr:to>
      <xdr:col>76</xdr:col>
      <xdr:colOff>114300</xdr:colOff>
      <xdr:row>76</xdr:row>
      <xdr:rowOff>154003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157631"/>
          <a:ext cx="889000" cy="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65067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163492</xdr:rowOff>
    </xdr:from>
    <xdr:to>
      <xdr:col>71</xdr:col>
      <xdr:colOff>177800</xdr:colOff>
      <xdr:row>76</xdr:row>
      <xdr:rowOff>127431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850792"/>
          <a:ext cx="889000" cy="30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150414</xdr:rowOff>
    </xdr:from>
    <xdr:to>
      <xdr:col>72</xdr:col>
      <xdr:colOff>38100</xdr:colOff>
      <xdr:row>77</xdr:row>
      <xdr:rowOff>80564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71691</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169298</xdr:rowOff>
    </xdr:from>
    <xdr:to>
      <xdr:col>67</xdr:col>
      <xdr:colOff>101600</xdr:colOff>
      <xdr:row>77</xdr:row>
      <xdr:rowOff>99448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90575</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60306</xdr:rowOff>
    </xdr:from>
    <xdr:to>
      <xdr:col>85</xdr:col>
      <xdr:colOff>177800</xdr:colOff>
      <xdr:row>76</xdr:row>
      <xdr:rowOff>161906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9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83183</xdr:rowOff>
    </xdr:from>
    <xdr:ext cx="599010"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94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71148</xdr:rowOff>
    </xdr:from>
    <xdr:to>
      <xdr:col>81</xdr:col>
      <xdr:colOff>101600</xdr:colOff>
      <xdr:row>77</xdr:row>
      <xdr:rowOff>1298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0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17824</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181795" y="1287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103203</xdr:rowOff>
    </xdr:from>
    <xdr:to>
      <xdr:col>76</xdr:col>
      <xdr:colOff>165100</xdr:colOff>
      <xdr:row>77</xdr:row>
      <xdr:rowOff>33353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3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49881</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292795" y="1290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76631</xdr:rowOff>
    </xdr:from>
    <xdr:to>
      <xdr:col>72</xdr:col>
      <xdr:colOff>38100</xdr:colOff>
      <xdr:row>77</xdr:row>
      <xdr:rowOff>6781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0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23308</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03795" y="128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112692</xdr:rowOff>
    </xdr:from>
    <xdr:to>
      <xdr:col>67</xdr:col>
      <xdr:colOff>101600</xdr:colOff>
      <xdr:row>75</xdr:row>
      <xdr:rowOff>42842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79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59369</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14795" y="12575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53615</xdr:rowOff>
    </xdr:from>
    <xdr:to>
      <xdr:col>85</xdr:col>
      <xdr:colOff>127000</xdr:colOff>
      <xdr:row>96</xdr:row>
      <xdr:rowOff>90449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512815"/>
          <a:ext cx="838200" cy="3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131404</xdr:rowOff>
    </xdr:from>
    <xdr:ext cx="599010"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90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75674</xdr:rowOff>
    </xdr:from>
    <xdr:to>
      <xdr:col>81</xdr:col>
      <xdr:colOff>50800</xdr:colOff>
      <xdr:row>96</xdr:row>
      <xdr:rowOff>53615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363424"/>
          <a:ext cx="889000" cy="14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113113</xdr:rowOff>
    </xdr:from>
    <xdr:ext cx="59901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181795" y="1657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75674</xdr:rowOff>
    </xdr:from>
    <xdr:to>
      <xdr:col>76</xdr:col>
      <xdr:colOff>114300</xdr:colOff>
      <xdr:row>96</xdr:row>
      <xdr:rowOff>163792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363424"/>
          <a:ext cx="889000" cy="25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44865</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292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163792</xdr:rowOff>
    </xdr:from>
    <xdr:to>
      <xdr:col>71</xdr:col>
      <xdr:colOff>177800</xdr:colOff>
      <xdr:row>97</xdr:row>
      <xdr:rowOff>90185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622992"/>
          <a:ext cx="889000" cy="9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166441</xdr:rowOff>
    </xdr:from>
    <xdr:to>
      <xdr:col>72</xdr:col>
      <xdr:colOff>38100</xdr:colOff>
      <xdr:row>97</xdr:row>
      <xdr:rowOff>96591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87718</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03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132335</xdr:rowOff>
    </xdr:from>
    <xdr:to>
      <xdr:col>67</xdr:col>
      <xdr:colOff>101600</xdr:colOff>
      <xdr:row>98</xdr:row>
      <xdr:rowOff>62485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53612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5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39649</xdr:rowOff>
    </xdr:from>
    <xdr:to>
      <xdr:col>85</xdr:col>
      <xdr:colOff>177800</xdr:colOff>
      <xdr:row>96</xdr:row>
      <xdr:rowOff>141249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49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62526</xdr:rowOff>
    </xdr:from>
    <xdr:ext cx="599010"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35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2815</xdr:rowOff>
    </xdr:from>
    <xdr:to>
      <xdr:col>81</xdr:col>
      <xdr:colOff>101600</xdr:colOff>
      <xdr:row>96</xdr:row>
      <xdr:rowOff>104415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4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120942</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181795" y="1623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24874</xdr:rowOff>
    </xdr:from>
    <xdr:to>
      <xdr:col>76</xdr:col>
      <xdr:colOff>165100</xdr:colOff>
      <xdr:row>95</xdr:row>
      <xdr:rowOff>126474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3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143001</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292795" y="16087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112992</xdr:rowOff>
    </xdr:from>
    <xdr:to>
      <xdr:col>72</xdr:col>
      <xdr:colOff>38100</xdr:colOff>
      <xdr:row>97</xdr:row>
      <xdr:rowOff>43142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5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59669</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03795" y="1634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39385</xdr:rowOff>
    </xdr:from>
    <xdr:to>
      <xdr:col>67</xdr:col>
      <xdr:colOff>101600</xdr:colOff>
      <xdr:row>97</xdr:row>
      <xdr:rowOff>140985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67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157512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44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46380</xdr:rowOff>
    </xdr:from>
    <xdr:to>
      <xdr:col>102</xdr:col>
      <xdr:colOff>165100</xdr:colOff>
      <xdr:row>38</xdr:row>
      <xdr:rowOff>147980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164508</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336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78659</xdr:rowOff>
    </xdr:from>
    <xdr:to>
      <xdr:col>98</xdr:col>
      <xdr:colOff>38100</xdr:colOff>
      <xdr:row>39</xdr:row>
      <xdr:rowOff>8809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9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25336</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368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97702</xdr:rowOff>
    </xdr:from>
    <xdr:to>
      <xdr:col>116</xdr:col>
      <xdr:colOff>62864</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9527452"/>
          <a:ext cx="1269" cy="5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44379</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930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97702</xdr:rowOff>
    </xdr:from>
    <xdr:to>
      <xdr:col>116</xdr:col>
      <xdr:colOff>152400</xdr:colOff>
      <xdr:row>55</xdr:row>
      <xdr:rowOff>97702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952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38013</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10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15136</xdr:rowOff>
    </xdr:from>
    <xdr:to>
      <xdr:col>116</xdr:col>
      <xdr:colOff>114300</xdr:colOff>
      <xdr:row>58</xdr:row>
      <xdr:rowOff>116736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36779</xdr:rowOff>
    </xdr:from>
    <xdr:to>
      <xdr:col>112</xdr:col>
      <xdr:colOff>38100</xdr:colOff>
      <xdr:row>58</xdr:row>
      <xdr:rowOff>138379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98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154906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5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31924</xdr:rowOff>
    </xdr:from>
    <xdr:to>
      <xdr:col>107</xdr:col>
      <xdr:colOff>101600</xdr:colOff>
      <xdr:row>58</xdr:row>
      <xdr:rowOff>133524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76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150051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5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27366</xdr:rowOff>
    </xdr:from>
    <xdr:to>
      <xdr:col>102</xdr:col>
      <xdr:colOff>114300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8599866"/>
          <a:ext cx="889000" cy="148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10316</xdr:rowOff>
    </xdr:from>
    <xdr:to>
      <xdr:col>102</xdr:col>
      <xdr:colOff>165100</xdr:colOff>
      <xdr:row>58</xdr:row>
      <xdr:rowOff>111916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5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128443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2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160287</xdr:rowOff>
    </xdr:from>
    <xdr:to>
      <xdr:col>98</xdr:col>
      <xdr:colOff>38100</xdr:colOff>
      <xdr:row>58</xdr:row>
      <xdr:rowOff>90437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3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81564</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389111" y="1002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148016</xdr:rowOff>
    </xdr:from>
    <xdr:to>
      <xdr:col>98</xdr:col>
      <xdr:colOff>38100</xdr:colOff>
      <xdr:row>50</xdr:row>
      <xdr:rowOff>78166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854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48</xdr:row>
      <xdr:rowOff>94693</xdr:rowOff>
    </xdr:from>
    <xdr:ext cx="59901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356795" y="832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99434</xdr:rowOff>
    </xdr:from>
    <xdr:to>
      <xdr:col>116</xdr:col>
      <xdr:colOff>63500</xdr:colOff>
      <xdr:row>75</xdr:row>
      <xdr:rowOff>147138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2958184"/>
          <a:ext cx="838200" cy="4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118946</xdr:rowOff>
    </xdr:from>
    <xdr:ext cx="599010"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77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99434</xdr:rowOff>
    </xdr:from>
    <xdr:to>
      <xdr:col>111</xdr:col>
      <xdr:colOff>177800</xdr:colOff>
      <xdr:row>76</xdr:row>
      <xdr:rowOff>17376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958184"/>
          <a:ext cx="889000" cy="8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24962</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23795" y="1305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17376</xdr:rowOff>
    </xdr:from>
    <xdr:to>
      <xdr:col>107</xdr:col>
      <xdr:colOff>50800</xdr:colOff>
      <xdr:row>76</xdr:row>
      <xdr:rowOff>92993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047576"/>
          <a:ext cx="889000" cy="7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67723</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34795" y="127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59159</xdr:rowOff>
    </xdr:from>
    <xdr:to>
      <xdr:col>102</xdr:col>
      <xdr:colOff>114300</xdr:colOff>
      <xdr:row>76</xdr:row>
      <xdr:rowOff>92993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089359"/>
          <a:ext cx="889000" cy="3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101747</xdr:rowOff>
    </xdr:from>
    <xdr:to>
      <xdr:col>102</xdr:col>
      <xdr:colOff>165100</xdr:colOff>
      <xdr:row>76</xdr:row>
      <xdr:rowOff>31897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48424</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45795" y="1273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111810</xdr:rowOff>
    </xdr:from>
    <xdr:to>
      <xdr:col>98</xdr:col>
      <xdr:colOff>38100</xdr:colOff>
      <xdr:row>76</xdr:row>
      <xdr:rowOff>41960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58487</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56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96338</xdr:rowOff>
    </xdr:from>
    <xdr:to>
      <xdr:col>116</xdr:col>
      <xdr:colOff>114300</xdr:colOff>
      <xdr:row>76</xdr:row>
      <xdr:rowOff>26488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95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119215</xdr:rowOff>
    </xdr:from>
    <xdr:ext cx="599010"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806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48634</xdr:rowOff>
    </xdr:from>
    <xdr:to>
      <xdr:col>112</xdr:col>
      <xdr:colOff>38100</xdr:colOff>
      <xdr:row>75</xdr:row>
      <xdr:rowOff>150234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90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166761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23795" y="12682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138026</xdr:rowOff>
    </xdr:from>
    <xdr:to>
      <xdr:col>107</xdr:col>
      <xdr:colOff>101600</xdr:colOff>
      <xdr:row>76</xdr:row>
      <xdr:rowOff>68176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99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59303</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34795" y="1308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42193</xdr:rowOff>
    </xdr:from>
    <xdr:to>
      <xdr:col>102</xdr:col>
      <xdr:colOff>165100</xdr:colOff>
      <xdr:row>76</xdr:row>
      <xdr:rowOff>143793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07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134920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16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8359</xdr:rowOff>
    </xdr:from>
    <xdr:to>
      <xdr:col>98</xdr:col>
      <xdr:colOff>38100</xdr:colOff>
      <xdr:row>76</xdr:row>
      <xdr:rowOff>109959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03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101086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13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1,241,074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33,821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円の減となっている。主な構成項目である人件費は一人当たり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242,887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円、物件費は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252,947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円、公債費は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162,508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と比べ高い水準にある。主な要因は、町立診療所の運営に係る経費が普通会計に計上されていること、一般廃棄物処理施設に係る委託料などが増となっていること、町民会館及び一般廃棄物処理施設の地方債の償還である。また、普通建設事業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154,007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を下回っている。今後とも人件費・物件費の削減に努め、公債費については、現在実施している施策を今後も継続し、地方債残高を減少させていくこととする。さらには、公共施設等総合管理計画に基づき、更新や維持管理に対して適正に財源配分していくよう努める。補助費・扶助費の増減については、令和２年度から続いている新型コロナウイルス感染症対応に係るもの、また、令和４年度からは物価高騰対応に係るものも含め、生活支援・子育て世帯応援・地域経済の活性化等によるもの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香川県直島町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2,945
2,884
14.21
3,873,185
3,654,965
200,457
2,089,679
2,195,977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157074</xdr:rowOff>
    </xdr:from>
    <xdr:to>
      <xdr:col>24</xdr:col>
      <xdr:colOff>63500</xdr:colOff>
      <xdr:row>36</xdr:row>
      <xdr:rowOff>162789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329274"/>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88844</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261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162789</xdr:rowOff>
    </xdr:from>
    <xdr:to>
      <xdr:col>19</xdr:col>
      <xdr:colOff>177800</xdr:colOff>
      <xdr:row>37</xdr:row>
      <xdr:rowOff>3569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334989"/>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75699</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41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3569</xdr:rowOff>
    </xdr:from>
    <xdr:to>
      <xdr:col>15</xdr:col>
      <xdr:colOff>50800</xdr:colOff>
      <xdr:row>37</xdr:row>
      <xdr:rowOff>36430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347219"/>
          <a:ext cx="889000" cy="3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96388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36430</xdr:rowOff>
    </xdr:from>
    <xdr:to>
      <xdr:col>10</xdr:col>
      <xdr:colOff>114300</xdr:colOff>
      <xdr:row>37</xdr:row>
      <xdr:rowOff>36944</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380080"/>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134363</xdr:rowOff>
    </xdr:from>
    <xdr:to>
      <xdr:col>10</xdr:col>
      <xdr:colOff>165100</xdr:colOff>
      <xdr:row>37</xdr:row>
      <xdr:rowOff>64513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81040</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08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117875</xdr:rowOff>
    </xdr:from>
    <xdr:to>
      <xdr:col>6</xdr:col>
      <xdr:colOff>38100</xdr:colOff>
      <xdr:row>37</xdr:row>
      <xdr:rowOff>48025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64552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06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106274</xdr:rowOff>
    </xdr:from>
    <xdr:to>
      <xdr:col>24</xdr:col>
      <xdr:colOff>114300</xdr:colOff>
      <xdr:row>37</xdr:row>
      <xdr:rowOff>36424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7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129151</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12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111989</xdr:rowOff>
    </xdr:from>
    <xdr:to>
      <xdr:col>20</xdr:col>
      <xdr:colOff>38100</xdr:colOff>
      <xdr:row>37</xdr:row>
      <xdr:rowOff>42139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28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58666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05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124219</xdr:rowOff>
    </xdr:from>
    <xdr:to>
      <xdr:col>15</xdr:col>
      <xdr:colOff>101600</xdr:colOff>
      <xdr:row>37</xdr:row>
      <xdr:rowOff>54369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29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70896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07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157080</xdr:rowOff>
    </xdr:from>
    <xdr:to>
      <xdr:col>10</xdr:col>
      <xdr:colOff>165100</xdr:colOff>
      <xdr:row>37</xdr:row>
      <xdr:rowOff>87230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32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78357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42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157594</xdr:rowOff>
    </xdr:from>
    <xdr:to>
      <xdr:col>6</xdr:col>
      <xdr:colOff>38100</xdr:colOff>
      <xdr:row>37</xdr:row>
      <xdr:rowOff>87744</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3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78871</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42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126634</xdr:rowOff>
    </xdr:from>
    <xdr:to>
      <xdr:col>24</xdr:col>
      <xdr:colOff>63500</xdr:colOff>
      <xdr:row>56</xdr:row>
      <xdr:rowOff>145813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727834"/>
          <a:ext cx="838200" cy="1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101190</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30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78176</xdr:rowOff>
    </xdr:from>
    <xdr:to>
      <xdr:col>19</xdr:col>
      <xdr:colOff>177800</xdr:colOff>
      <xdr:row>56</xdr:row>
      <xdr:rowOff>126634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679376"/>
          <a:ext cx="889000" cy="4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118439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37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63337</xdr:rowOff>
    </xdr:from>
    <xdr:to>
      <xdr:col>15</xdr:col>
      <xdr:colOff>50800</xdr:colOff>
      <xdr:row>56</xdr:row>
      <xdr:rowOff>78176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664537"/>
          <a:ext cx="889000" cy="1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92305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35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63337</xdr:rowOff>
    </xdr:from>
    <xdr:to>
      <xdr:col>10</xdr:col>
      <xdr:colOff>114300</xdr:colOff>
      <xdr:row>57</xdr:row>
      <xdr:rowOff>38707</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664537"/>
          <a:ext cx="889000" cy="14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141656</xdr:rowOff>
    </xdr:from>
    <xdr:to>
      <xdr:col>10</xdr:col>
      <xdr:colOff>165100</xdr:colOff>
      <xdr:row>56</xdr:row>
      <xdr:rowOff>71806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88333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34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27579</xdr:rowOff>
    </xdr:from>
    <xdr:to>
      <xdr:col>6</xdr:col>
      <xdr:colOff>38100</xdr:colOff>
      <xdr:row>57</xdr:row>
      <xdr:rowOff>129179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120306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89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95013</xdr:rowOff>
    </xdr:from>
    <xdr:to>
      <xdr:col>24</xdr:col>
      <xdr:colOff>114300</xdr:colOff>
      <xdr:row>57</xdr:row>
      <xdr:rowOff>25163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69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73440</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7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75834</xdr:rowOff>
    </xdr:from>
    <xdr:to>
      <xdr:col>20</xdr:col>
      <xdr:colOff>38100</xdr:colOff>
      <xdr:row>57</xdr:row>
      <xdr:rowOff>5984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67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168561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76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27376</xdr:rowOff>
    </xdr:from>
    <xdr:to>
      <xdr:col>15</xdr:col>
      <xdr:colOff>101600</xdr:colOff>
      <xdr:row>56</xdr:row>
      <xdr:rowOff>128976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62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120103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721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12537</xdr:rowOff>
    </xdr:from>
    <xdr:to>
      <xdr:col>10</xdr:col>
      <xdr:colOff>165100</xdr:colOff>
      <xdr:row>56</xdr:row>
      <xdr:rowOff>114137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61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105264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70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159357</xdr:rowOff>
    </xdr:from>
    <xdr:to>
      <xdr:col>6</xdr:col>
      <xdr:colOff>38100</xdr:colOff>
      <xdr:row>57</xdr:row>
      <xdr:rowOff>89507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76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106034</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535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28747</xdr:rowOff>
    </xdr:from>
    <xdr:to>
      <xdr:col>24</xdr:col>
      <xdr:colOff>63500</xdr:colOff>
      <xdr:row>76</xdr:row>
      <xdr:rowOff>92805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58947"/>
          <a:ext cx="838200" cy="6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140366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56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92805</xdr:rowOff>
    </xdr:from>
    <xdr:to>
      <xdr:col>19</xdr:col>
      <xdr:colOff>177800</xdr:colOff>
      <xdr:row>76</xdr:row>
      <xdr:rowOff>124200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23005"/>
          <a:ext cx="8890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1402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8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124200</xdr:rowOff>
    </xdr:from>
    <xdr:to>
      <xdr:col>15</xdr:col>
      <xdr:colOff>50800</xdr:colOff>
      <xdr:row>77</xdr:row>
      <xdr:rowOff>29355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54400"/>
          <a:ext cx="889000" cy="7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44456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29355</xdr:rowOff>
    </xdr:from>
    <xdr:to>
      <xdr:col>10</xdr:col>
      <xdr:colOff>114300</xdr:colOff>
      <xdr:row>77</xdr:row>
      <xdr:rowOff>60536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31005"/>
          <a:ext cx="889000" cy="3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37104</xdr:rowOff>
    </xdr:from>
    <xdr:to>
      <xdr:col>10</xdr:col>
      <xdr:colOff>165100</xdr:colOff>
      <xdr:row>75</xdr:row>
      <xdr:rowOff>138704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155231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123496</xdr:rowOff>
    </xdr:from>
    <xdr:to>
      <xdr:col>6</xdr:col>
      <xdr:colOff>38100</xdr:colOff>
      <xdr:row>76</xdr:row>
      <xdr:rowOff>53646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70173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149397</xdr:rowOff>
    </xdr:from>
    <xdr:to>
      <xdr:col>24</xdr:col>
      <xdr:colOff>114300</xdr:colOff>
      <xdr:row>76</xdr:row>
      <xdr:rowOff>79547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0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127824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8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42005</xdr:rowOff>
    </xdr:from>
    <xdr:to>
      <xdr:col>20</xdr:col>
      <xdr:colOff>38100</xdr:colOff>
      <xdr:row>76</xdr:row>
      <xdr:rowOff>143605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134732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6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73400</xdr:rowOff>
    </xdr:from>
    <xdr:to>
      <xdr:col>15</xdr:col>
      <xdr:colOff>101600</xdr:colOff>
      <xdr:row>77</xdr:row>
      <xdr:rowOff>3550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166127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150005</xdr:rowOff>
    </xdr:from>
    <xdr:to>
      <xdr:col>10</xdr:col>
      <xdr:colOff>165100</xdr:colOff>
      <xdr:row>77</xdr:row>
      <xdr:rowOff>80155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8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71282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7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9736</xdr:rowOff>
    </xdr:from>
    <xdr:to>
      <xdr:col>6</xdr:col>
      <xdr:colOff>38100</xdr:colOff>
      <xdr:row>77</xdr:row>
      <xdr:rowOff>111336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1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102463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0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48799</xdr:rowOff>
    </xdr:from>
    <xdr:to>
      <xdr:col>24</xdr:col>
      <xdr:colOff>63500</xdr:colOff>
      <xdr:row>95</xdr:row>
      <xdr:rowOff>82060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336549"/>
          <a:ext cx="838200" cy="3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135403</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4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104620</xdr:rowOff>
    </xdr:from>
    <xdr:to>
      <xdr:col>19</xdr:col>
      <xdr:colOff>177800</xdr:colOff>
      <xdr:row>95</xdr:row>
      <xdr:rowOff>48799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220920"/>
          <a:ext cx="889000" cy="11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136176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104620</xdr:rowOff>
    </xdr:from>
    <xdr:to>
      <xdr:col>15</xdr:col>
      <xdr:colOff>50800</xdr:colOff>
      <xdr:row>96</xdr:row>
      <xdr:rowOff>17641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220920"/>
          <a:ext cx="889000" cy="25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65665</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6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17641</xdr:rowOff>
    </xdr:from>
    <xdr:to>
      <xdr:col>10</xdr:col>
      <xdr:colOff>114300</xdr:colOff>
      <xdr:row>96</xdr:row>
      <xdr:rowOff>54190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76841"/>
          <a:ext cx="889000" cy="3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42106</xdr:rowOff>
    </xdr:from>
    <xdr:to>
      <xdr:col>10</xdr:col>
      <xdr:colOff>165100</xdr:colOff>
      <xdr:row>97</xdr:row>
      <xdr:rowOff>143706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134833</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76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88410</xdr:rowOff>
    </xdr:from>
    <xdr:to>
      <xdr:col>6</xdr:col>
      <xdr:colOff>38100</xdr:colOff>
      <xdr:row>98</xdr:row>
      <xdr:rowOff>18560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1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9687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1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31260</xdr:rowOff>
    </xdr:from>
    <xdr:to>
      <xdr:col>24</xdr:col>
      <xdr:colOff>114300</xdr:colOff>
      <xdr:row>95</xdr:row>
      <xdr:rowOff>132860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1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54137</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170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169449</xdr:rowOff>
    </xdr:from>
    <xdr:to>
      <xdr:col>20</xdr:col>
      <xdr:colOff>38100</xdr:colOff>
      <xdr:row>95</xdr:row>
      <xdr:rowOff>99599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8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116126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06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53820</xdr:rowOff>
    </xdr:from>
    <xdr:to>
      <xdr:col>15</xdr:col>
      <xdr:colOff>101600</xdr:colOff>
      <xdr:row>94</xdr:row>
      <xdr:rowOff>155420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17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497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594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138291</xdr:rowOff>
    </xdr:from>
    <xdr:to>
      <xdr:col>10</xdr:col>
      <xdr:colOff>165100</xdr:colOff>
      <xdr:row>96</xdr:row>
      <xdr:rowOff>68441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2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84968</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20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3390</xdr:rowOff>
    </xdr:from>
    <xdr:to>
      <xdr:col>6</xdr:col>
      <xdr:colOff>38100</xdr:colOff>
      <xdr:row>96</xdr:row>
      <xdr:rowOff>104990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121517</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23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44323</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30873"/>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79773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100982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9415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5461</xdr:rowOff>
    </xdr:from>
    <xdr:to>
      <xdr:col>41</xdr:col>
      <xdr:colOff>101600</xdr:colOff>
      <xdr:row>38</xdr:row>
      <xdr:rowOff>107061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123588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31877</xdr:rowOff>
    </xdr:from>
    <xdr:to>
      <xdr:col>36</xdr:col>
      <xdr:colOff>165100</xdr:colOff>
      <xdr:row>38</xdr:row>
      <xdr:rowOff>133477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150004</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164973</xdr:rowOff>
    </xdr:from>
    <xdr:to>
      <xdr:col>55</xdr:col>
      <xdr:colOff>50800</xdr:colOff>
      <xdr:row>39</xdr:row>
      <xdr:rowOff>95123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79900</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0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82631</xdr:rowOff>
    </xdr:from>
    <xdr:to>
      <xdr:col>55</xdr:col>
      <xdr:colOff>0</xdr:colOff>
      <xdr:row>59</xdr:row>
      <xdr:rowOff>83989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98181"/>
          <a:ext cx="838200" cy="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42931</xdr:rowOff>
    </xdr:from>
    <xdr:ext cx="599010"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5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83989</xdr:rowOff>
    </xdr:from>
    <xdr:to>
      <xdr:col>50</xdr:col>
      <xdr:colOff>114300</xdr:colOff>
      <xdr:row>59</xdr:row>
      <xdr:rowOff>87467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99539"/>
          <a:ext cx="889000" cy="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111415</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39795" y="971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65043</xdr:rowOff>
    </xdr:from>
    <xdr:to>
      <xdr:col>45</xdr:col>
      <xdr:colOff>177800</xdr:colOff>
      <xdr:row>59</xdr:row>
      <xdr:rowOff>87467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80593"/>
          <a:ext cx="889000" cy="2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82683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50795" y="96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160651</xdr:rowOff>
    </xdr:from>
    <xdr:to>
      <xdr:col>41</xdr:col>
      <xdr:colOff>50800</xdr:colOff>
      <xdr:row>59</xdr:row>
      <xdr:rowOff>65043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33301"/>
          <a:ext cx="889000" cy="24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259</xdr:rowOff>
    </xdr:from>
    <xdr:to>
      <xdr:col>41</xdr:col>
      <xdr:colOff>101600</xdr:colOff>
      <xdr:row>58</xdr:row>
      <xdr:rowOff>101859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4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118386</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61795" y="971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24826</xdr:rowOff>
    </xdr:from>
    <xdr:to>
      <xdr:col>36</xdr:col>
      <xdr:colOff>165100</xdr:colOff>
      <xdr:row>58</xdr:row>
      <xdr:rowOff>126426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117553</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672795" y="1006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31831</xdr:rowOff>
    </xdr:from>
    <xdr:to>
      <xdr:col>55</xdr:col>
      <xdr:colOff>50800</xdr:colOff>
      <xdr:row>59</xdr:row>
      <xdr:rowOff>133431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4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118208</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6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33189</xdr:rowOff>
    </xdr:from>
    <xdr:to>
      <xdr:col>50</xdr:col>
      <xdr:colOff>165100</xdr:colOff>
      <xdr:row>59</xdr:row>
      <xdr:rowOff>134789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4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125916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2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36667</xdr:rowOff>
    </xdr:from>
    <xdr:to>
      <xdr:col>46</xdr:col>
      <xdr:colOff>38100</xdr:colOff>
      <xdr:row>59</xdr:row>
      <xdr:rowOff>138267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5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129394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244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14243</xdr:rowOff>
    </xdr:from>
    <xdr:to>
      <xdr:col>41</xdr:col>
      <xdr:colOff>101600</xdr:colOff>
      <xdr:row>59</xdr:row>
      <xdr:rowOff>115843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2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106970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22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109851</xdr:rowOff>
    </xdr:from>
    <xdr:to>
      <xdr:col>36</xdr:col>
      <xdr:colOff>165100</xdr:colOff>
      <xdr:row>58</xdr:row>
      <xdr:rowOff>40001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8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56528</xdr:rowOff>
    </xdr:from>
    <xdr:ext cx="599010"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672795" y="965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160976</xdr:rowOff>
    </xdr:from>
    <xdr:to>
      <xdr:col>55</xdr:col>
      <xdr:colOff>0</xdr:colOff>
      <xdr:row>79</xdr:row>
      <xdr:rowOff>2136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534076"/>
          <a:ext cx="838200" cy="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86267</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87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160976</xdr:rowOff>
    </xdr:from>
    <xdr:to>
      <xdr:col>50</xdr:col>
      <xdr:colOff>114300</xdr:colOff>
      <xdr:row>79</xdr:row>
      <xdr:rowOff>21554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534076"/>
          <a:ext cx="889000" cy="3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9763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1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12929</xdr:rowOff>
    </xdr:from>
    <xdr:to>
      <xdr:col>45</xdr:col>
      <xdr:colOff>177800</xdr:colOff>
      <xdr:row>79</xdr:row>
      <xdr:rowOff>21554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557479"/>
          <a:ext cx="889000" cy="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26857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2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12929</xdr:rowOff>
    </xdr:from>
    <xdr:to>
      <xdr:col>41</xdr:col>
      <xdr:colOff>50800</xdr:colOff>
      <xdr:row>79</xdr:row>
      <xdr:rowOff>18647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557479"/>
          <a:ext cx="889000" cy="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83804</xdr:rowOff>
    </xdr:from>
    <xdr:to>
      <xdr:col>41</xdr:col>
      <xdr:colOff>101600</xdr:colOff>
      <xdr:row>79</xdr:row>
      <xdr:rowOff>13954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30481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107454</xdr:rowOff>
    </xdr:from>
    <xdr:to>
      <xdr:col>36</xdr:col>
      <xdr:colOff>165100</xdr:colOff>
      <xdr:row>79</xdr:row>
      <xdr:rowOff>37604</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54131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5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122786</xdr:rowOff>
    </xdr:from>
    <xdr:to>
      <xdr:col>55</xdr:col>
      <xdr:colOff>50800</xdr:colOff>
      <xdr:row>79</xdr:row>
      <xdr:rowOff>52936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9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41816</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41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110176</xdr:rowOff>
    </xdr:from>
    <xdr:to>
      <xdr:col>50</xdr:col>
      <xdr:colOff>165100</xdr:colOff>
      <xdr:row>79</xdr:row>
      <xdr:rowOff>40326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31453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57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142204</xdr:rowOff>
    </xdr:from>
    <xdr:to>
      <xdr:col>46</xdr:col>
      <xdr:colOff>38100</xdr:colOff>
      <xdr:row>79</xdr:row>
      <xdr:rowOff>72354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5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63481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60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133579</xdr:rowOff>
    </xdr:from>
    <xdr:to>
      <xdr:col>41</xdr:col>
      <xdr:colOff>101600</xdr:colOff>
      <xdr:row>79</xdr:row>
      <xdr:rowOff>63729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50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54856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59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139297</xdr:rowOff>
    </xdr:from>
    <xdr:to>
      <xdr:col>36</xdr:col>
      <xdr:colOff>165100</xdr:colOff>
      <xdr:row>79</xdr:row>
      <xdr:rowOff>69447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51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60574</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60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44416</xdr:rowOff>
    </xdr:from>
    <xdr:to>
      <xdr:col>55</xdr:col>
      <xdr:colOff>0</xdr:colOff>
      <xdr:row>97</xdr:row>
      <xdr:rowOff>80685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675066"/>
          <a:ext cx="838200" cy="3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18228</xdr:rowOff>
    </xdr:from>
    <xdr:ext cx="599010"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648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44416</xdr:rowOff>
    </xdr:from>
    <xdr:to>
      <xdr:col>50</xdr:col>
      <xdr:colOff>114300</xdr:colOff>
      <xdr:row>97</xdr:row>
      <xdr:rowOff>85382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75066"/>
          <a:ext cx="889000" cy="4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132580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795" y="1676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14387</xdr:rowOff>
    </xdr:from>
    <xdr:to>
      <xdr:col>45</xdr:col>
      <xdr:colOff>177800</xdr:colOff>
      <xdr:row>97</xdr:row>
      <xdr:rowOff>85382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645037"/>
          <a:ext cx="889000" cy="7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163606</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50795" y="167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14387</xdr:rowOff>
    </xdr:from>
    <xdr:to>
      <xdr:col>41</xdr:col>
      <xdr:colOff>50800</xdr:colOff>
      <xdr:row>97</xdr:row>
      <xdr:rowOff>41604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645037"/>
          <a:ext cx="889000" cy="2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69977</xdr:rowOff>
    </xdr:from>
    <xdr:to>
      <xdr:col>41</xdr:col>
      <xdr:colOff>101600</xdr:colOff>
      <xdr:row>98</xdr:row>
      <xdr:rowOff>127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162704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79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106331</xdr:rowOff>
    </xdr:from>
    <xdr:to>
      <xdr:col>36</xdr:col>
      <xdr:colOff>165100</xdr:colOff>
      <xdr:row>98</xdr:row>
      <xdr:rowOff>36481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27608</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8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29885</xdr:rowOff>
    </xdr:from>
    <xdr:to>
      <xdr:col>55</xdr:col>
      <xdr:colOff>50800</xdr:colOff>
      <xdr:row>97</xdr:row>
      <xdr:rowOff>131485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6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52762</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1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165066</xdr:rowOff>
    </xdr:from>
    <xdr:to>
      <xdr:col>50</xdr:col>
      <xdr:colOff>165100</xdr:colOff>
      <xdr:row>97</xdr:row>
      <xdr:rowOff>95216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2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111743</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39795" y="1639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34582</xdr:rowOff>
    </xdr:from>
    <xdr:to>
      <xdr:col>46</xdr:col>
      <xdr:colOff>38100</xdr:colOff>
      <xdr:row>97</xdr:row>
      <xdr:rowOff>136182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6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152709</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795" y="1644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135037</xdr:rowOff>
    </xdr:from>
    <xdr:to>
      <xdr:col>41</xdr:col>
      <xdr:colOff>101600</xdr:colOff>
      <xdr:row>97</xdr:row>
      <xdr:rowOff>65187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9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81714</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61795" y="16369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162254</xdr:rowOff>
    </xdr:from>
    <xdr:to>
      <xdr:col>36</xdr:col>
      <xdr:colOff>165100</xdr:colOff>
      <xdr:row>97</xdr:row>
      <xdr:rowOff>92404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2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108931</xdr:rowOff>
    </xdr:from>
    <xdr:ext cx="599010"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672795" y="1639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15250</xdr:rowOff>
    </xdr:from>
    <xdr:to>
      <xdr:col>85</xdr:col>
      <xdr:colOff>127000</xdr:colOff>
      <xdr:row>38</xdr:row>
      <xdr:rowOff>28044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530350"/>
          <a:ext cx="838200" cy="1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80695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81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21194</xdr:rowOff>
    </xdr:from>
    <xdr:to>
      <xdr:col>81</xdr:col>
      <xdr:colOff>50800</xdr:colOff>
      <xdr:row>38</xdr:row>
      <xdr:rowOff>28044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364844"/>
          <a:ext cx="889000" cy="17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148780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21194</xdr:rowOff>
    </xdr:from>
    <xdr:to>
      <xdr:col>76</xdr:col>
      <xdr:colOff>114300</xdr:colOff>
      <xdr:row>38</xdr:row>
      <xdr:rowOff>26146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364844"/>
          <a:ext cx="889000" cy="17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142326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26146</xdr:rowOff>
    </xdr:from>
    <xdr:to>
      <xdr:col>71</xdr:col>
      <xdr:colOff>177800</xdr:colOff>
      <xdr:row>38</xdr:row>
      <xdr:rowOff>46286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541246"/>
          <a:ext cx="889000" cy="2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48385</xdr:rowOff>
    </xdr:from>
    <xdr:to>
      <xdr:col>72</xdr:col>
      <xdr:colOff>38100</xdr:colOff>
      <xdr:row>36</xdr:row>
      <xdr:rowOff>149985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166512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150150</xdr:rowOff>
    </xdr:from>
    <xdr:to>
      <xdr:col>67</xdr:col>
      <xdr:colOff>101600</xdr:colOff>
      <xdr:row>36</xdr:row>
      <xdr:rowOff>80300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96827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92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135900</xdr:rowOff>
    </xdr:from>
    <xdr:to>
      <xdr:col>85</xdr:col>
      <xdr:colOff>177800</xdr:colOff>
      <xdr:row>38</xdr:row>
      <xdr:rowOff>66050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50827</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9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148694</xdr:rowOff>
    </xdr:from>
    <xdr:to>
      <xdr:col>81</xdr:col>
      <xdr:colOff>101600</xdr:colOff>
      <xdr:row>38</xdr:row>
      <xdr:rowOff>78844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49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69971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58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141844</xdr:rowOff>
    </xdr:from>
    <xdr:to>
      <xdr:col>76</xdr:col>
      <xdr:colOff>165100</xdr:colOff>
      <xdr:row>37</xdr:row>
      <xdr:rowOff>71994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1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63121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0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146797</xdr:rowOff>
    </xdr:from>
    <xdr:to>
      <xdr:col>72</xdr:col>
      <xdr:colOff>38100</xdr:colOff>
      <xdr:row>38</xdr:row>
      <xdr:rowOff>76947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9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68073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8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166936</xdr:rowOff>
    </xdr:from>
    <xdr:to>
      <xdr:col>67</xdr:col>
      <xdr:colOff>101600</xdr:colOff>
      <xdr:row>38</xdr:row>
      <xdr:rowOff>97086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51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88213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6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40602</xdr:rowOff>
    </xdr:from>
    <xdr:to>
      <xdr:col>85</xdr:col>
      <xdr:colOff>127000</xdr:colOff>
      <xdr:row>58</xdr:row>
      <xdr:rowOff>53618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984702"/>
          <a:ext cx="838200" cy="1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95979</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697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154767</xdr:rowOff>
    </xdr:from>
    <xdr:to>
      <xdr:col>81</xdr:col>
      <xdr:colOff>50800</xdr:colOff>
      <xdr:row>58</xdr:row>
      <xdr:rowOff>40602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927417"/>
          <a:ext cx="889000" cy="5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52295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181795" y="965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154767</xdr:rowOff>
    </xdr:from>
    <xdr:to>
      <xdr:col>76</xdr:col>
      <xdr:colOff>114300</xdr:colOff>
      <xdr:row>58</xdr:row>
      <xdr:rowOff>66051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927417"/>
          <a:ext cx="889000" cy="8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40908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292795" y="998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66051</xdr:rowOff>
    </xdr:from>
    <xdr:to>
      <xdr:col>71</xdr:col>
      <xdr:colOff>177800</xdr:colOff>
      <xdr:row>58</xdr:row>
      <xdr:rowOff>74888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10010151"/>
          <a:ext cx="889000" cy="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122855</xdr:rowOff>
    </xdr:from>
    <xdr:to>
      <xdr:col>72</xdr:col>
      <xdr:colOff>38100</xdr:colOff>
      <xdr:row>58</xdr:row>
      <xdr:rowOff>53005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69532</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6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125895</xdr:rowOff>
    </xdr:from>
    <xdr:to>
      <xdr:col>67</xdr:col>
      <xdr:colOff>101600</xdr:colOff>
      <xdr:row>58</xdr:row>
      <xdr:rowOff>56045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8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72572</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967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2818</xdr:rowOff>
    </xdr:from>
    <xdr:to>
      <xdr:col>85</xdr:col>
      <xdr:colOff>177800</xdr:colOff>
      <xdr:row>58</xdr:row>
      <xdr:rowOff>104418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94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89195</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161252</xdr:rowOff>
    </xdr:from>
    <xdr:to>
      <xdr:col>81</xdr:col>
      <xdr:colOff>101600</xdr:colOff>
      <xdr:row>58</xdr:row>
      <xdr:rowOff>91402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93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82529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100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103967</xdr:rowOff>
    </xdr:from>
    <xdr:to>
      <xdr:col>76</xdr:col>
      <xdr:colOff>165100</xdr:colOff>
      <xdr:row>58</xdr:row>
      <xdr:rowOff>34117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87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50644</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965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15251</xdr:rowOff>
    </xdr:from>
    <xdr:to>
      <xdr:col>72</xdr:col>
      <xdr:colOff>38100</xdr:colOff>
      <xdr:row>58</xdr:row>
      <xdr:rowOff>116851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95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107978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1005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24088</xdr:rowOff>
    </xdr:from>
    <xdr:to>
      <xdr:col>67</xdr:col>
      <xdr:colOff>101600</xdr:colOff>
      <xdr:row>58</xdr:row>
      <xdr:rowOff>125688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96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116815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1006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116904</xdr:rowOff>
    </xdr:from>
    <xdr:ext cx="534377"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1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59044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2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60093</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25111" y="13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116038</xdr:rowOff>
    </xdr:from>
    <xdr:to>
      <xdr:col>72</xdr:col>
      <xdr:colOff>38100</xdr:colOff>
      <xdr:row>79</xdr:row>
      <xdr:rowOff>46188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62715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2189</xdr:rowOff>
    </xdr:from>
    <xdr:to>
      <xdr:col>67</xdr:col>
      <xdr:colOff>101600</xdr:colOff>
      <xdr:row>79</xdr:row>
      <xdr:rowOff>103789</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120316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3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111106</xdr:rowOff>
    </xdr:from>
    <xdr:to>
      <xdr:col>85</xdr:col>
      <xdr:colOff>127000</xdr:colOff>
      <xdr:row>96</xdr:row>
      <xdr:rowOff>121948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570306"/>
          <a:ext cx="8382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60608</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519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121948</xdr:rowOff>
    </xdr:from>
    <xdr:to>
      <xdr:col>81</xdr:col>
      <xdr:colOff>50800</xdr:colOff>
      <xdr:row>96</xdr:row>
      <xdr:rowOff>154003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581148"/>
          <a:ext cx="889000" cy="3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60972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127431</xdr:rowOff>
    </xdr:from>
    <xdr:to>
      <xdr:col>76</xdr:col>
      <xdr:colOff>114300</xdr:colOff>
      <xdr:row>96</xdr:row>
      <xdr:rowOff>154003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586631"/>
          <a:ext cx="889000" cy="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65067</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163492</xdr:rowOff>
    </xdr:from>
    <xdr:to>
      <xdr:col>71</xdr:col>
      <xdr:colOff>177800</xdr:colOff>
      <xdr:row>96</xdr:row>
      <xdr:rowOff>127431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279792"/>
          <a:ext cx="889000" cy="30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150414</xdr:rowOff>
    </xdr:from>
    <xdr:to>
      <xdr:col>72</xdr:col>
      <xdr:colOff>38100</xdr:colOff>
      <xdr:row>97</xdr:row>
      <xdr:rowOff>80564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71691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169298</xdr:rowOff>
    </xdr:from>
    <xdr:to>
      <xdr:col>67</xdr:col>
      <xdr:colOff>101600</xdr:colOff>
      <xdr:row>97</xdr:row>
      <xdr:rowOff>99448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90575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60306</xdr:rowOff>
    </xdr:from>
    <xdr:to>
      <xdr:col>85</xdr:col>
      <xdr:colOff>177800</xdr:colOff>
      <xdr:row>96</xdr:row>
      <xdr:rowOff>161906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1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83183</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37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71148</xdr:rowOff>
    </xdr:from>
    <xdr:to>
      <xdr:col>81</xdr:col>
      <xdr:colOff>101600</xdr:colOff>
      <xdr:row>97</xdr:row>
      <xdr:rowOff>1298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53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17825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630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103203</xdr:rowOff>
    </xdr:from>
    <xdr:to>
      <xdr:col>76</xdr:col>
      <xdr:colOff>165100</xdr:colOff>
      <xdr:row>97</xdr:row>
      <xdr:rowOff>33353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6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49880</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6337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76631</xdr:rowOff>
    </xdr:from>
    <xdr:to>
      <xdr:col>72</xdr:col>
      <xdr:colOff>38100</xdr:colOff>
      <xdr:row>97</xdr:row>
      <xdr:rowOff>6781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53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23308</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631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112692</xdr:rowOff>
    </xdr:from>
    <xdr:to>
      <xdr:col>67</xdr:col>
      <xdr:colOff>101600</xdr:colOff>
      <xdr:row>95</xdr:row>
      <xdr:rowOff>42842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22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59369</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6004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164846</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1323300" y="5994146"/>
          <a:ext cx="838200" cy="73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116603</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631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130810</xdr:rowOff>
    </xdr:from>
    <xdr:to>
      <xdr:col>102</xdr:col>
      <xdr:colOff>165100</xdr:colOff>
      <xdr:row>39</xdr:row>
      <xdr:rowOff>60960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77487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2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114046</xdr:rowOff>
    </xdr:from>
    <xdr:to>
      <xdr:col>116</xdr:col>
      <xdr:colOff>114300</xdr:colOff>
      <xdr:row>35</xdr:row>
      <xdr:rowOff>44196</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59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136923</xdr:rowOff>
    </xdr:from>
    <xdr:ext cx="469744"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579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衛生費は、住民一人当たり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215,150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を大幅に上回っているのは、町立診療所の運営に係る経費や一般廃棄物処理施設に係る委託料などの物件費が増加しているからであり、前年度と比較して住民一人当たりのコストが減少しているのは、新型コロナウイルス感染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対策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事業の減少によるものである。土木費は、積浦公園整備・横防家族用住宅整備事業による費用が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ものの、下水道会計への繰出金が大きいため、類似団体を上回っている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さらに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商工費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地域活性化に係るクーポン券事業によ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る費用が減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となっており、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民生費は、物価高騰対策として住民税非課税世帯等への給付事業によって増となっている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。今後とも、人件費の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削減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や事業の選択と集中を行っていくとともに、公共施設等総合管理計画に基づき、更新や維持管理に対して適正に財源配分していくよう努める。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香川県直島町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実質単年度収支が▲</a:t>
          </a:r>
          <a:r>
            <a:rPr kumimoji="1" lang="en-US" altLang="ja-JP" sz="1100">
              <a:solidFill>
                <a:schemeClr val="dk1"/>
              </a:solidFill>
              <a:effectLst/>
              <a:latin typeface="+mn-lt"/>
              <a:ea typeface="+mn-ea"/>
              <a:cs typeface="+mn-cs"/>
            </a:rPr>
            <a:t>0.57</a:t>
          </a:r>
          <a:r>
            <a:rPr kumimoji="1" lang="ja-JP" altLang="ja-JP" sz="1100">
              <a:solidFill>
                <a:schemeClr val="dk1"/>
              </a:solidFill>
              <a:effectLst/>
              <a:latin typeface="+mn-lt"/>
              <a:ea typeface="+mn-ea"/>
              <a:cs typeface="+mn-cs"/>
            </a:rPr>
            <a:t>と低い数値となっているのは、一般廃棄物処理施設に係る委託料などの物件費によるものや、町民会館・一般廃棄物処理施設に伴う公債費などのため、財政調整基金を取り崩したことが要因である。実質収支については、黒字で推移している。今後も自主財源の増を模索しつつ、歳出削減に努め、実質収支額の増加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香川県直島町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いずれの会計も赤字は出していない。普通交付税等は増加しているが、臨時財政対策債が大きく減少したことで標準財政規模が減少しており、簡易水道事業会計においては、剰余額が減少したことにより比率が減少している。今後は、簡易水道事業の改良費の増加や下水道事業の長寿命化事業に伴う事業費の増加、また、高齢化社会に適応していくための社会保障施策に係る事業費の増加が見込まれるが、いずれも事業費の適正化を図り、健全な財政運営に努め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dln0907\Desktop\&#36001;&#25919;\&#36001;&#25919;&#20844;&#34920;&#38306;&#20418;\&#36001;&#25919;&#29366;&#27841;&#36039;&#26009;&#21454;&#38598;\R05&#24180;&#24230;&#27770;&#31639;&#20844;&#34920;&#20998;(R7.3.6_&#65408;&#65438;&#65395;&#65437;&#65435;&#65392;&#65412;&#65438;)\&#31532;2&#22238;&#30446;(R7.8.25_&#65408;&#65438;&#65395;&#65437;&#65435;&#65392;&#65412;&#65438;)\&#12304;&#36001;&#25919;&#29366;&#27841;&#36039;&#26009;&#38598;&#12305;_373648_&#30452;&#23798;&#30010;_2023(2&#22238;&#30446;).xlsx" TargetMode="External"/><Relationship Id="rId1" Type="http://schemas.openxmlformats.org/officeDocument/2006/relationships/externalLinkPath" Target="&#12304;&#36001;&#25919;&#29366;&#27841;&#36039;&#26009;&#38598;&#12305;_373648_&#30452;&#23798;&#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51</v>
          </cell>
          <cell r="BX53">
            <v>51</v>
          </cell>
          <cell r="CF53">
            <v>50.1</v>
          </cell>
          <cell r="CN53">
            <v>50.7</v>
          </cell>
          <cell r="CV53">
            <v>51.8</v>
          </cell>
        </row>
        <row r="55">
          <cell r="AN55" t="str">
            <v>類似団体内平均値</v>
          </cell>
          <cell r="BP55">
            <v>0</v>
          </cell>
          <cell r="BX55">
            <v>0</v>
          </cell>
          <cell r="CF55">
            <v>0</v>
          </cell>
          <cell r="CN55">
            <v>0</v>
          </cell>
          <cell r="CV55">
            <v>0</v>
          </cell>
        </row>
        <row r="57">
          <cell r="BP57">
            <v>63.1</v>
          </cell>
          <cell r="BX57">
            <v>62.2</v>
          </cell>
          <cell r="CF57">
            <v>62.9</v>
          </cell>
          <cell r="CN57">
            <v>62.9</v>
          </cell>
          <cell r="CV57">
            <v>64.3</v>
          </cell>
        </row>
        <row r="72">
          <cell r="BP72" t="str">
            <v>R01</v>
          </cell>
          <cell r="BX72" t="str">
            <v>R02</v>
          </cell>
          <cell r="CF72" t="str">
            <v>R03</v>
          </cell>
          <cell r="CN72" t="str">
            <v>R04</v>
          </cell>
          <cell r="CV72" t="str">
            <v>R05</v>
          </cell>
        </row>
        <row r="73">
          <cell r="AN73" t="str">
            <v>当該団体値</v>
          </cell>
        </row>
        <row r="75">
          <cell r="BP75">
            <v>7.2</v>
          </cell>
          <cell r="BX75">
            <v>8.6999999999999993</v>
          </cell>
          <cell r="CF75">
            <v>9</v>
          </cell>
          <cell r="CN75">
            <v>9.6999999999999993</v>
          </cell>
          <cell r="CV75">
            <v>10.9</v>
          </cell>
        </row>
        <row r="77">
          <cell r="AN77" t="str">
            <v>類似団体内平均値</v>
          </cell>
          <cell r="BP77">
            <v>0</v>
          </cell>
          <cell r="BX77">
            <v>0</v>
          </cell>
          <cell r="CF77">
            <v>0</v>
          </cell>
          <cell r="CN77">
            <v>0</v>
          </cell>
          <cell r="CV77">
            <v>0</v>
          </cell>
        </row>
        <row r="79">
          <cell r="BP79">
            <v>5.8</v>
          </cell>
          <cell r="BX79">
            <v>5.8</v>
          </cell>
          <cell r="CF79">
            <v>6.1</v>
          </cell>
          <cell r="CN79">
            <v>6.4</v>
          </cell>
          <cell r="CV79">
            <v>6.7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AY11" sqref="AY11:BM11"/>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3873185</v>
      </c>
      <c r="BO4" s="449"/>
      <c r="BP4" s="449"/>
      <c r="BQ4" s="449"/>
      <c r="BR4" s="449"/>
      <c r="BS4" s="449"/>
      <c r="BT4" s="449"/>
      <c r="BU4" s="450"/>
      <c r="BV4" s="448">
        <v>3964863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9.6</v>
      </c>
      <c r="CU4" s="589"/>
      <c r="CV4" s="589"/>
      <c r="CW4" s="589"/>
      <c r="CX4" s="589"/>
      <c r="CY4" s="589"/>
      <c r="CZ4" s="589"/>
      <c r="DA4" s="590"/>
      <c r="DB4" s="588">
        <v>9.6999999999999993</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3654965</v>
      </c>
      <c r="BO5" s="420"/>
      <c r="BP5" s="420"/>
      <c r="BQ5" s="420"/>
      <c r="BR5" s="420"/>
      <c r="BS5" s="420"/>
      <c r="BT5" s="420"/>
      <c r="BU5" s="421"/>
      <c r="BV5" s="419">
        <v>3759666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87.1</v>
      </c>
      <c r="CU5" s="417"/>
      <c r="CV5" s="417"/>
      <c r="CW5" s="417"/>
      <c r="CX5" s="417"/>
      <c r="CY5" s="417"/>
      <c r="CZ5" s="417"/>
      <c r="DA5" s="418"/>
      <c r="DB5" s="416">
        <v>85.1</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218220</v>
      </c>
      <c r="BO6" s="420"/>
      <c r="BP6" s="420"/>
      <c r="BQ6" s="420"/>
      <c r="BR6" s="420"/>
      <c r="BS6" s="420"/>
      <c r="BT6" s="420"/>
      <c r="BU6" s="421"/>
      <c r="BV6" s="419">
        <v>205197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87.6</v>
      </c>
      <c r="CU6" s="563"/>
      <c r="CV6" s="563"/>
      <c r="CW6" s="563"/>
      <c r="CX6" s="563"/>
      <c r="CY6" s="563"/>
      <c r="CZ6" s="563"/>
      <c r="DA6" s="564"/>
      <c r="DB6" s="562">
        <v>86.4</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17763</v>
      </c>
      <c r="BO7" s="420"/>
      <c r="BP7" s="420"/>
      <c r="BQ7" s="420"/>
      <c r="BR7" s="420"/>
      <c r="BS7" s="420"/>
      <c r="BT7" s="420"/>
      <c r="BU7" s="421"/>
      <c r="BV7" s="419">
        <v>500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2089679</v>
      </c>
      <c r="CU7" s="420"/>
      <c r="CV7" s="420"/>
      <c r="CW7" s="420"/>
      <c r="CX7" s="420"/>
      <c r="CY7" s="420"/>
      <c r="CZ7" s="420"/>
      <c r="DA7" s="421"/>
      <c r="DB7" s="419">
        <v>2099778</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200457</v>
      </c>
      <c r="BO8" s="420"/>
      <c r="BP8" s="420"/>
      <c r="BQ8" s="420"/>
      <c r="BR8" s="420"/>
      <c r="BS8" s="420"/>
      <c r="BT8" s="420"/>
      <c r="BU8" s="421"/>
      <c r="BV8" s="419">
        <v>204697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0.42</v>
      </c>
      <c r="CU8" s="523"/>
      <c r="CV8" s="523"/>
      <c r="CW8" s="523"/>
      <c r="CX8" s="523"/>
      <c r="CY8" s="523"/>
      <c r="CZ8" s="523"/>
      <c r="DA8" s="524"/>
      <c r="DB8" s="522">
        <v>0.43</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3103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-4240</v>
      </c>
      <c r="BO9" s="420"/>
      <c r="BP9" s="420"/>
      <c r="BQ9" s="420"/>
      <c r="BR9" s="420"/>
      <c r="BS9" s="420"/>
      <c r="BT9" s="420"/>
      <c r="BU9" s="421"/>
      <c r="BV9" s="419">
        <v>15485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15.6</v>
      </c>
      <c r="CU9" s="417"/>
      <c r="CV9" s="417"/>
      <c r="CW9" s="417"/>
      <c r="CX9" s="417"/>
      <c r="CY9" s="417"/>
      <c r="CZ9" s="417"/>
      <c r="DA9" s="418"/>
      <c r="DB9" s="416">
        <v>14.9</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3139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340200</v>
      </c>
      <c r="BO10" s="420"/>
      <c r="BP10" s="420"/>
      <c r="BQ10" s="420"/>
      <c r="BR10" s="420"/>
      <c r="BS10" s="420"/>
      <c r="BT10" s="420"/>
      <c r="BU10" s="421"/>
      <c r="BV10" s="419">
        <v>310700</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2945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347800</v>
      </c>
      <c r="BO12" s="420"/>
      <c r="BP12" s="420"/>
      <c r="BQ12" s="420"/>
      <c r="BR12" s="420"/>
      <c r="BS12" s="420"/>
      <c r="BT12" s="420"/>
      <c r="BU12" s="421"/>
      <c r="BV12" s="419">
        <v>336600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2884</v>
      </c>
      <c r="S13" s="507"/>
      <c r="T13" s="507"/>
      <c r="U13" s="507"/>
      <c r="V13" s="508"/>
      <c r="W13" s="509" t="s">
        <v>131</v>
      </c>
      <c r="X13" s="405"/>
      <c r="Y13" s="405"/>
      <c r="Z13" s="405"/>
      <c r="AA13" s="405"/>
      <c r="AB13" s="406"/>
      <c r="AC13" s="372">
        <v>82</v>
      </c>
      <c r="AD13" s="373"/>
      <c r="AE13" s="373"/>
      <c r="AF13" s="373"/>
      <c r="AG13" s="374"/>
      <c r="AH13" s="372">
        <v>92</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-11840</v>
      </c>
      <c r="BO13" s="420"/>
      <c r="BP13" s="420"/>
      <c r="BQ13" s="420"/>
      <c r="BR13" s="420"/>
      <c r="BS13" s="420"/>
      <c r="BT13" s="420"/>
      <c r="BU13" s="421"/>
      <c r="BV13" s="419">
        <v>-10415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10.9</v>
      </c>
      <c r="CU13" s="417"/>
      <c r="CV13" s="417"/>
      <c r="CW13" s="417"/>
      <c r="CX13" s="417"/>
      <c r="CY13" s="417"/>
      <c r="CZ13" s="417"/>
      <c r="DA13" s="418"/>
      <c r="DB13" s="416">
        <v>9.6999999999999993</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2949</v>
      </c>
      <c r="S14" s="507"/>
      <c r="T14" s="507"/>
      <c r="U14" s="507"/>
      <c r="V14" s="508"/>
      <c r="W14" s="510"/>
      <c r="X14" s="408"/>
      <c r="Y14" s="408"/>
      <c r="Z14" s="408"/>
      <c r="AA14" s="408"/>
      <c r="AB14" s="409"/>
      <c r="AC14" s="499">
        <v>5.3</v>
      </c>
      <c r="AD14" s="500"/>
      <c r="AE14" s="500"/>
      <c r="AF14" s="500"/>
      <c r="AG14" s="501"/>
      <c r="AH14" s="499">
        <v>5.7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2903</v>
      </c>
      <c r="S15" s="507"/>
      <c r="T15" s="507"/>
      <c r="U15" s="507"/>
      <c r="V15" s="508"/>
      <c r="W15" s="509" t="s">
        <v>137</v>
      </c>
      <c r="X15" s="405"/>
      <c r="Y15" s="405"/>
      <c r="Z15" s="405"/>
      <c r="AA15" s="405"/>
      <c r="AB15" s="406"/>
      <c r="AC15" s="372">
        <v>599</v>
      </c>
      <c r="AD15" s="373"/>
      <c r="AE15" s="373"/>
      <c r="AF15" s="373"/>
      <c r="AG15" s="374"/>
      <c r="AH15" s="372">
        <v>585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789150</v>
      </c>
      <c r="BO15" s="449"/>
      <c r="BP15" s="449"/>
      <c r="BQ15" s="449"/>
      <c r="BR15" s="449"/>
      <c r="BS15" s="449"/>
      <c r="BT15" s="449"/>
      <c r="BU15" s="450"/>
      <c r="BV15" s="448">
        <v>787463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38.700000000000003</v>
      </c>
      <c r="AD16" s="500"/>
      <c r="AE16" s="500"/>
      <c r="AF16" s="500"/>
      <c r="AG16" s="501"/>
      <c r="AH16" s="499">
        <v>36.4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1842542</v>
      </c>
      <c r="BO16" s="420"/>
      <c r="BP16" s="420"/>
      <c r="BQ16" s="420"/>
      <c r="BR16" s="420"/>
      <c r="BS16" s="420"/>
      <c r="BT16" s="420"/>
      <c r="BU16" s="421"/>
      <c r="BV16" s="419">
        <v>1833880</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867</v>
      </c>
      <c r="AD17" s="373"/>
      <c r="AE17" s="373"/>
      <c r="AF17" s="373"/>
      <c r="AG17" s="374"/>
      <c r="AH17" s="372">
        <v>929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1021437</v>
      </c>
      <c r="BO17" s="420"/>
      <c r="BP17" s="420"/>
      <c r="BQ17" s="420"/>
      <c r="BR17" s="420"/>
      <c r="BS17" s="420"/>
      <c r="BT17" s="420"/>
      <c r="BU17" s="421"/>
      <c r="BV17" s="419">
        <v>1021138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14.21</v>
      </c>
      <c r="M18" s="472"/>
      <c r="N18" s="472"/>
      <c r="O18" s="472"/>
      <c r="P18" s="472"/>
      <c r="Q18" s="472"/>
      <c r="R18" s="473"/>
      <c r="S18" s="473"/>
      <c r="T18" s="473"/>
      <c r="U18" s="473"/>
      <c r="V18" s="474"/>
      <c r="W18" s="490"/>
      <c r="X18" s="491"/>
      <c r="Y18" s="491"/>
      <c r="Z18" s="491"/>
      <c r="AA18" s="491"/>
      <c r="AB18" s="515"/>
      <c r="AC18" s="389">
        <v>56</v>
      </c>
      <c r="AD18" s="390"/>
      <c r="AE18" s="390"/>
      <c r="AF18" s="390"/>
      <c r="AG18" s="475"/>
      <c r="AH18" s="389">
        <v>57.8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1830818</v>
      </c>
      <c r="BO18" s="420"/>
      <c r="BP18" s="420"/>
      <c r="BQ18" s="420"/>
      <c r="BR18" s="420"/>
      <c r="BS18" s="420"/>
      <c r="BT18" s="420"/>
      <c r="BU18" s="421"/>
      <c r="BV18" s="419">
        <v>1800466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218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3052613</v>
      </c>
      <c r="BO19" s="420"/>
      <c r="BP19" s="420"/>
      <c r="BQ19" s="420"/>
      <c r="BR19" s="420"/>
      <c r="BS19" s="420"/>
      <c r="BT19" s="420"/>
      <c r="BU19" s="421"/>
      <c r="BV19" s="419">
        <v>3108820</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1563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2195977</v>
      </c>
      <c r="BO22" s="449"/>
      <c r="BP22" s="449"/>
      <c r="BQ22" s="449"/>
      <c r="BR22" s="449"/>
      <c r="BS22" s="449"/>
      <c r="BT22" s="449"/>
      <c r="BU22" s="450"/>
      <c r="BV22" s="448">
        <v>2646380</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2142709</v>
      </c>
      <c r="BO23" s="420"/>
      <c r="BP23" s="420"/>
      <c r="BQ23" s="420"/>
      <c r="BR23" s="420"/>
      <c r="BS23" s="420"/>
      <c r="BT23" s="420"/>
      <c r="BU23" s="421"/>
      <c r="BV23" s="419">
        <v>2577581</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7150</v>
      </c>
      <c r="R24" s="373"/>
      <c r="S24" s="373"/>
      <c r="T24" s="373"/>
      <c r="U24" s="373"/>
      <c r="V24" s="374"/>
      <c r="W24" s="462"/>
      <c r="X24" s="399"/>
      <c r="Y24" s="400"/>
      <c r="Z24" s="375" t="s">
        <v>162</v>
      </c>
      <c r="AA24" s="376"/>
      <c r="AB24" s="376"/>
      <c r="AC24" s="376"/>
      <c r="AD24" s="376"/>
      <c r="AE24" s="376"/>
      <c r="AF24" s="376"/>
      <c r="AG24" s="377"/>
      <c r="AH24" s="372">
        <v>66</v>
      </c>
      <c r="AI24" s="373"/>
      <c r="AJ24" s="373"/>
      <c r="AK24" s="373"/>
      <c r="AL24" s="374"/>
      <c r="AM24" s="372">
        <v>206448</v>
      </c>
      <c r="AN24" s="373"/>
      <c r="AO24" s="373"/>
      <c r="AP24" s="373"/>
      <c r="AQ24" s="373"/>
      <c r="AR24" s="374"/>
      <c r="AS24" s="372">
        <v>3128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1176155</v>
      </c>
      <c r="BO24" s="420"/>
      <c r="BP24" s="420"/>
      <c r="BQ24" s="420"/>
      <c r="BR24" s="420"/>
      <c r="BS24" s="420"/>
      <c r="BT24" s="420"/>
      <c r="BU24" s="421"/>
      <c r="BV24" s="419">
        <v>1535614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5350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110613</v>
      </c>
      <c r="BO25" s="449"/>
      <c r="BP25" s="449"/>
      <c r="BQ25" s="449"/>
      <c r="BR25" s="449"/>
      <c r="BS25" s="449"/>
      <c r="BT25" s="449"/>
      <c r="BU25" s="450"/>
      <c r="BV25" s="448">
        <v>116790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5230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2480</v>
      </c>
      <c r="R27" s="373"/>
      <c r="S27" s="373"/>
      <c r="T27" s="373"/>
      <c r="U27" s="373"/>
      <c r="V27" s="374"/>
      <c r="W27" s="462"/>
      <c r="X27" s="399"/>
      <c r="Y27" s="400"/>
      <c r="Z27" s="375" t="s">
        <v>171</v>
      </c>
      <c r="AA27" s="376"/>
      <c r="AB27" s="376"/>
      <c r="AC27" s="376"/>
      <c r="AD27" s="376"/>
      <c r="AE27" s="376"/>
      <c r="AF27" s="376"/>
      <c r="AG27" s="377"/>
      <c r="AH27" s="372">
        <v>5</v>
      </c>
      <c r="AI27" s="373"/>
      <c r="AJ27" s="373"/>
      <c r="AK27" s="373"/>
      <c r="AL27" s="374"/>
      <c r="AM27" s="372">
        <v>12765</v>
      </c>
      <c r="AN27" s="373"/>
      <c r="AO27" s="373"/>
      <c r="AP27" s="373"/>
      <c r="AQ27" s="373"/>
      <c r="AR27" s="374"/>
      <c r="AS27" s="372">
        <v>2553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100000</v>
      </c>
      <c r="BO27" s="454"/>
      <c r="BP27" s="454"/>
      <c r="BQ27" s="454"/>
      <c r="BR27" s="454"/>
      <c r="BS27" s="454"/>
      <c r="BT27" s="454"/>
      <c r="BU27" s="455"/>
      <c r="BV27" s="453">
        <v>100000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2060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764300</v>
      </c>
      <c r="BO28" s="449"/>
      <c r="BP28" s="449"/>
      <c r="BQ28" s="449"/>
      <c r="BR28" s="449"/>
      <c r="BS28" s="449"/>
      <c r="BT28" s="449"/>
      <c r="BU28" s="450"/>
      <c r="BV28" s="448">
        <v>771900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7</v>
      </c>
      <c r="M29" s="373"/>
      <c r="N29" s="373"/>
      <c r="O29" s="373"/>
      <c r="P29" s="374"/>
      <c r="Q29" s="372">
        <v>1910</v>
      </c>
      <c r="R29" s="373"/>
      <c r="S29" s="373"/>
      <c r="T29" s="373"/>
      <c r="U29" s="373"/>
      <c r="V29" s="374"/>
      <c r="W29" s="463"/>
      <c r="X29" s="464"/>
      <c r="Y29" s="465"/>
      <c r="Z29" s="375" t="s">
        <v>177</v>
      </c>
      <c r="AA29" s="376"/>
      <c r="AB29" s="376"/>
      <c r="AC29" s="376"/>
      <c r="AD29" s="376"/>
      <c r="AE29" s="376"/>
      <c r="AF29" s="376"/>
      <c r="AG29" s="377"/>
      <c r="AH29" s="372">
        <v>71</v>
      </c>
      <c r="AI29" s="373"/>
      <c r="AJ29" s="373"/>
      <c r="AK29" s="373"/>
      <c r="AL29" s="374"/>
      <c r="AM29" s="372">
        <v>219213</v>
      </c>
      <c r="AN29" s="373"/>
      <c r="AO29" s="373"/>
      <c r="AP29" s="373"/>
      <c r="AQ29" s="373"/>
      <c r="AR29" s="374"/>
      <c r="AS29" s="372">
        <v>3088</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95400</v>
      </c>
      <c r="BO29" s="420"/>
      <c r="BP29" s="420"/>
      <c r="BQ29" s="420"/>
      <c r="BR29" s="420"/>
      <c r="BS29" s="420"/>
      <c r="BT29" s="420"/>
      <c r="BU29" s="421"/>
      <c r="BV29" s="419">
        <v>112300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570200</v>
      </c>
      <c r="BO30" s="454"/>
      <c r="BP30" s="454"/>
      <c r="BQ30" s="454"/>
      <c r="BR30" s="454"/>
      <c r="BS30" s="454"/>
      <c r="BT30" s="454"/>
      <c r="BU30" s="455"/>
      <c r="BV30" s="453">
        <v>720200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簡易水道事業会計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IF('各会計、関係団体の財政状況及び健全化判断比率'!B32="","",'各会計、関係団体の財政状況及び健全化判断比率'!B32)</f>
        <v>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香川県市町総合事務組合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診療所事業特別会計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8</v>
      </c>
      <c r="BF35" s="367"/>
      <c r="BG35" s="368" t="str">
        <f>IF('各会計、関係団体の財政状況及び健全化判断比率'!B33="","",'各会計、関係団体の財政状況及び健全化判断比率'!B33)</f>
        <v>宅地造成事業特別会計</v>
      </c>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香川県後期高齢者医療広域連合（一般会計）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香川県後期高齢者医療広域連合（後期高齢者医療事業）</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lIMuIgfzraE/xHSRXQustpLpSi3zWbFe00s71ln6jdG7RQCKIBDvaRTTuH3p3dOEL9Wb66fTs4choKmyRcr0/Q==" saltValue="uptTNZDQs4gHklYaTglfY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40" zoomScaleNormal="4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536</v>
      </c>
      <c r="D34" s="1151"/>
      <c r="E34" s="1152"/>
      <c r="F34" s="32">
        <v>123.1</v>
      </c>
      <c r="G34" s="33">
        <v>111.1</v>
      </c>
      <c r="H34" s="33">
        <v>98.15</v>
      </c>
      <c r="I34" s="33">
        <v>89.2</v>
      </c>
      <c r="J34" s="34">
        <v>88.92</v>
      </c>
      <c r="K34" s="22"/>
      <c r="L34" s="22"/>
      <c r="M34" s="22"/>
      <c r="N34" s="22"/>
      <c r="O34" s="22"/>
      <c r="P34" s="22"/>
    </row>
    <row r="35" spans="1:16" ht="39" customHeight="1" x14ac:dyDescent="0.15">
      <c r="A35" s="22"/>
      <c r="B35" s="35"/>
      <c r="C35" s="1145" t="s">
        <v>537</v>
      </c>
      <c r="D35" s="1146"/>
      <c r="E35" s="1147"/>
      <c r="F35" s="36">
        <v>8.4</v>
      </c>
      <c r="G35" s="37">
        <v>9.01</v>
      </c>
      <c r="H35" s="37">
        <v>8.0500000000000007</v>
      </c>
      <c r="I35" s="37">
        <v>8.2200000000000006</v>
      </c>
      <c r="J35" s="38">
        <v>7.91</v>
      </c>
      <c r="K35" s="22"/>
      <c r="L35" s="22"/>
      <c r="M35" s="22"/>
      <c r="N35" s="22"/>
      <c r="O35" s="22"/>
      <c r="P35" s="22"/>
    </row>
    <row r="36" spans="1:16" ht="39" customHeight="1" x14ac:dyDescent="0.15">
      <c r="A36" s="22"/>
      <c r="B36" s="35"/>
      <c r="C36" s="1145" t="s">
        <v>538</v>
      </c>
      <c r="D36" s="1146"/>
      <c r="E36" s="1147"/>
      <c r="F36" s="36">
        <v>1.51</v>
      </c>
      <c r="G36" s="37">
        <v>1.22</v>
      </c>
      <c r="H36" s="37">
        <v>0.13</v>
      </c>
      <c r="I36" s="37">
        <v>0</v>
      </c>
      <c r="J36" s="38">
        <v>0.84</v>
      </c>
      <c r="K36" s="22"/>
      <c r="L36" s="22"/>
      <c r="M36" s="22"/>
      <c r="N36" s="22"/>
      <c r="O36" s="22"/>
      <c r="P36" s="22"/>
    </row>
    <row r="37" spans="1:16" ht="39" customHeight="1" x14ac:dyDescent="0.15">
      <c r="A37" s="22"/>
      <c r="B37" s="35"/>
      <c r="C37" s="1145" t="s">
        <v>539</v>
      </c>
      <c r="D37" s="1146"/>
      <c r="E37" s="1147"/>
      <c r="F37" s="36">
        <v>0.27</v>
      </c>
      <c r="G37" s="37">
        <v>0.2</v>
      </c>
      <c r="H37" s="37">
        <v>0.19</v>
      </c>
      <c r="I37" s="37">
        <v>0.01</v>
      </c>
      <c r="J37" s="38">
        <v>0.78</v>
      </c>
      <c r="K37" s="22"/>
      <c r="L37" s="22"/>
      <c r="M37" s="22"/>
      <c r="N37" s="22"/>
      <c r="O37" s="22"/>
      <c r="P37" s="22"/>
    </row>
    <row r="38" spans="1:16" ht="39" customHeight="1" x14ac:dyDescent="0.15">
      <c r="A38" s="22"/>
      <c r="B38" s="35"/>
      <c r="C38" s="1145" t="s">
        <v>540</v>
      </c>
      <c r="D38" s="1146"/>
      <c r="E38" s="1147"/>
      <c r="F38" s="36">
        <v>0.42</v>
      </c>
      <c r="G38" s="37">
        <v>0.56000000000000005</v>
      </c>
      <c r="H38" s="37">
        <v>0.67</v>
      </c>
      <c r="I38" s="37">
        <v>0.82</v>
      </c>
      <c r="J38" s="38">
        <v>0.55000000000000004</v>
      </c>
      <c r="K38" s="22"/>
      <c r="L38" s="22"/>
      <c r="M38" s="22"/>
      <c r="N38" s="22"/>
      <c r="O38" s="22"/>
      <c r="P38" s="22"/>
    </row>
    <row r="39" spans="1:16" ht="39" customHeight="1" x14ac:dyDescent="0.15">
      <c r="A39" s="22"/>
      <c r="B39" s="35"/>
      <c r="C39" s="1145" t="s">
        <v>541</v>
      </c>
      <c r="D39" s="1146"/>
      <c r="E39" s="1147"/>
      <c r="F39" s="36">
        <v>1.1599999999999999</v>
      </c>
      <c r="G39" s="37">
        <v>0.92</v>
      </c>
      <c r="H39" s="37">
        <v>0.83</v>
      </c>
      <c r="I39" s="37">
        <v>0.64</v>
      </c>
      <c r="J39" s="38">
        <v>0.41</v>
      </c>
      <c r="K39" s="22"/>
      <c r="L39" s="22"/>
      <c r="M39" s="22"/>
      <c r="N39" s="22"/>
      <c r="O39" s="22"/>
      <c r="P39" s="22"/>
    </row>
    <row r="40" spans="1:16" ht="39" customHeight="1" x14ac:dyDescent="0.15">
      <c r="A40" s="22"/>
      <c r="B40" s="35"/>
      <c r="C40" s="1145" t="s">
        <v>542</v>
      </c>
      <c r="D40" s="1146"/>
      <c r="E40" s="1147"/>
      <c r="F40" s="36">
        <v>0.34</v>
      </c>
      <c r="G40" s="37">
        <v>0.01</v>
      </c>
      <c r="H40" s="37">
        <v>0</v>
      </c>
      <c r="I40" s="37">
        <v>0</v>
      </c>
      <c r="J40" s="38">
        <v>0.19</v>
      </c>
      <c r="K40" s="22"/>
      <c r="L40" s="22"/>
      <c r="M40" s="22"/>
      <c r="N40" s="22"/>
      <c r="O40" s="22"/>
      <c r="P40" s="22"/>
    </row>
    <row r="41" spans="1:16" ht="39" customHeight="1" x14ac:dyDescent="0.15">
      <c r="A41" s="22"/>
      <c r="B41" s="35"/>
      <c r="C41" s="1145" t="s">
        <v>543</v>
      </c>
      <c r="D41" s="1146"/>
      <c r="E41" s="1147"/>
      <c r="F41" s="36">
        <v>0.05</v>
      </c>
      <c r="G41" s="37">
        <v>0.04</v>
      </c>
      <c r="H41" s="37">
        <v>0.04</v>
      </c>
      <c r="I41" s="37">
        <v>0.15</v>
      </c>
      <c r="J41" s="38">
        <v>0.04</v>
      </c>
      <c r="K41" s="22"/>
      <c r="L41" s="22"/>
      <c r="M41" s="22"/>
      <c r="N41" s="22"/>
      <c r="O41" s="22"/>
      <c r="P41" s="22"/>
    </row>
    <row r="42" spans="1:16" ht="39" customHeight="1" x14ac:dyDescent="0.15">
      <c r="A42" s="22"/>
      <c r="B42" s="39"/>
      <c r="C42" s="1145" t="s">
        <v>544</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545</v>
      </c>
      <c r="D43" s="1149"/>
      <c r="E43" s="1150"/>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ILat69cjKRSlBzJCWOEBrcivv607gaAfTzRMHRmLMf010G4lYo5QL9vhmHzCCzXafjs4v+yH3uedKzkMmt8ag==" saltValue="GPtti2yAS4OSQuZywZAH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G1" zoomScale="85" zoomScaleNormal="85" zoomScaleSheetLayoutView="55" workbookViewId="0">
      <selection activeCell="U50" sqref="U5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892</v>
      </c>
      <c r="L45" s="60">
        <v>472</v>
      </c>
      <c r="M45" s="60">
        <v>433</v>
      </c>
      <c r="N45" s="60">
        <v>465</v>
      </c>
      <c r="O45" s="61">
        <v>479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195</v>
      </c>
      <c r="L48" s="64">
        <v>185</v>
      </c>
      <c r="M48" s="64">
        <v>224</v>
      </c>
      <c r="N48" s="64">
        <v>219</v>
      </c>
      <c r="O48" s="65">
        <v>200</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488</v>
      </c>
      <c r="L49" s="64" t="s">
        <v>488</v>
      </c>
      <c r="M49" s="64" t="s">
        <v>488</v>
      </c>
      <c r="N49" s="64" t="s">
        <v>488</v>
      </c>
      <c r="O49" s="65" t="s">
        <v>488</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964</v>
      </c>
      <c r="L52" s="64">
        <v>536</v>
      </c>
      <c r="M52" s="64">
        <v>505</v>
      </c>
      <c r="N52" s="64">
        <v>497</v>
      </c>
      <c r="O52" s="65">
        <v>485</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123</v>
      </c>
      <c r="L53" s="69">
        <v>121</v>
      </c>
      <c r="M53" s="69">
        <v>152</v>
      </c>
      <c r="N53" s="69">
        <v>187</v>
      </c>
      <c r="O53" s="70">
        <v>194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aOc3sEg0sisKR9ZgwtkxjWcTU6EFa7iF13EZrS481KFqu4wDnPNOQUI+4BQCPqtDuGnryDUA/VVzZF4y1TYjA==" saltValue="iZZTepO2exGzCbOb+7RT2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J4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55">
        <v>3429</v>
      </c>
      <c r="J41" s="356">
        <v>3213</v>
      </c>
      <c r="K41" s="356">
        <v>3071</v>
      </c>
      <c r="L41" s="356">
        <v>2646</v>
      </c>
      <c r="M41" s="357">
        <v>2196</v>
      </c>
    </row>
    <row r="42" spans="2:13" ht="27.75" customHeight="1" x14ac:dyDescent="0.15">
      <c r="B42" s="1186"/>
      <c r="C42" s="1187"/>
      <c r="D42" s="106"/>
      <c r="E42" s="1190" t="s">
        <v>32</v>
      </c>
      <c r="F42" s="1190"/>
      <c r="G42" s="1190"/>
      <c r="H42" s="1191"/>
      <c r="I42" s="358" t="s">
        <v>488</v>
      </c>
      <c r="J42" s="359" t="s">
        <v>488</v>
      </c>
      <c r="K42" s="359" t="s">
        <v>488</v>
      </c>
      <c r="L42" s="359" t="s">
        <v>488</v>
      </c>
      <c r="M42" s="360" t="s">
        <v>488</v>
      </c>
    </row>
    <row r="43" spans="2:13" ht="27.75" customHeight="1" x14ac:dyDescent="0.15">
      <c r="B43" s="1186"/>
      <c r="C43" s="1187"/>
      <c r="D43" s="106"/>
      <c r="E43" s="1190" t="s">
        <v>33</v>
      </c>
      <c r="F43" s="1190"/>
      <c r="G43" s="1190"/>
      <c r="H43" s="1191"/>
      <c r="I43" s="358">
        <v>2008</v>
      </c>
      <c r="J43" s="359">
        <v>1859</v>
      </c>
      <c r="K43" s="359">
        <v>1682</v>
      </c>
      <c r="L43" s="359">
        <v>1498</v>
      </c>
      <c r="M43" s="360">
        <v>1334</v>
      </c>
    </row>
    <row r="44" spans="2:13" ht="27.75" customHeight="1" x14ac:dyDescent="0.15">
      <c r="B44" s="1186"/>
      <c r="C44" s="1187"/>
      <c r="D44" s="106"/>
      <c r="E44" s="1190" t="s">
        <v>34</v>
      </c>
      <c r="F44" s="1190"/>
      <c r="G44" s="1190"/>
      <c r="H44" s="1191"/>
      <c r="I44" s="358" t="s">
        <v>488</v>
      </c>
      <c r="J44" s="359" t="s">
        <v>488</v>
      </c>
      <c r="K44" s="359" t="s">
        <v>488</v>
      </c>
      <c r="L44" s="359" t="s">
        <v>488</v>
      </c>
      <c r="M44" s="360" t="s">
        <v>488</v>
      </c>
    </row>
    <row r="45" spans="2:13" ht="27.75" customHeight="1" x14ac:dyDescent="0.15">
      <c r="B45" s="1186"/>
      <c r="C45" s="1187"/>
      <c r="D45" s="106"/>
      <c r="E45" s="1190" t="s">
        <v>35</v>
      </c>
      <c r="F45" s="1190"/>
      <c r="G45" s="1190"/>
      <c r="H45" s="1191"/>
      <c r="I45" s="358">
        <v>92</v>
      </c>
      <c r="J45" s="359">
        <v>94</v>
      </c>
      <c r="K45" s="359">
        <v>74</v>
      </c>
      <c r="L45" s="359">
        <v>62</v>
      </c>
      <c r="M45" s="360">
        <v>45</v>
      </c>
    </row>
    <row r="46" spans="2:13" ht="27.75" customHeight="1" x14ac:dyDescent="0.15">
      <c r="B46" s="1186"/>
      <c r="C46" s="1187"/>
      <c r="D46" s="107"/>
      <c r="E46" s="1190" t="s">
        <v>36</v>
      </c>
      <c r="F46" s="1190"/>
      <c r="G46" s="1190"/>
      <c r="H46" s="1191"/>
      <c r="I46" s="358" t="s">
        <v>488</v>
      </c>
      <c r="J46" s="359" t="s">
        <v>488</v>
      </c>
      <c r="K46" s="359" t="s">
        <v>488</v>
      </c>
      <c r="L46" s="359" t="s">
        <v>488</v>
      </c>
      <c r="M46" s="360" t="s">
        <v>488</v>
      </c>
    </row>
    <row r="47" spans="2:13" ht="27.75" customHeight="1" x14ac:dyDescent="0.15">
      <c r="B47" s="1186"/>
      <c r="C47" s="1187"/>
      <c r="D47" s="108"/>
      <c r="E47" s="1200" t="s">
        <v>37</v>
      </c>
      <c r="F47" s="1201"/>
      <c r="G47" s="1201"/>
      <c r="H47" s="1202"/>
      <c r="I47" s="358" t="s">
        <v>488</v>
      </c>
      <c r="J47" s="359" t="s">
        <v>488</v>
      </c>
      <c r="K47" s="359" t="s">
        <v>488</v>
      </c>
      <c r="L47" s="359" t="s">
        <v>488</v>
      </c>
      <c r="M47" s="360" t="s">
        <v>488</v>
      </c>
    </row>
    <row r="48" spans="2:13" ht="27.75" customHeight="1" x14ac:dyDescent="0.15">
      <c r="B48" s="1186"/>
      <c r="C48" s="1187"/>
      <c r="D48" s="106"/>
      <c r="E48" s="1190" t="s">
        <v>38</v>
      </c>
      <c r="F48" s="1190"/>
      <c r="G48" s="1190"/>
      <c r="H48" s="1191"/>
      <c r="I48" s="358" t="s">
        <v>488</v>
      </c>
      <c r="J48" s="359" t="s">
        <v>488</v>
      </c>
      <c r="K48" s="359" t="s">
        <v>488</v>
      </c>
      <c r="L48" s="359" t="s">
        <v>488</v>
      </c>
      <c r="M48" s="360" t="s">
        <v>488</v>
      </c>
    </row>
    <row r="49" spans="2:13" ht="27.75" customHeight="1" x14ac:dyDescent="0.15">
      <c r="B49" s="1188"/>
      <c r="C49" s="1189"/>
      <c r="D49" s="106"/>
      <c r="E49" s="1190" t="s">
        <v>39</v>
      </c>
      <c r="F49" s="1190"/>
      <c r="G49" s="1190"/>
      <c r="H49" s="1191"/>
      <c r="I49" s="358" t="s">
        <v>488</v>
      </c>
      <c r="J49" s="359" t="s">
        <v>488</v>
      </c>
      <c r="K49" s="359" t="s">
        <v>488</v>
      </c>
      <c r="L49" s="359" t="s">
        <v>488</v>
      </c>
      <c r="M49" s="360" t="s">
        <v>488</v>
      </c>
    </row>
    <row r="50" spans="2:13" ht="27.75" customHeight="1" x14ac:dyDescent="0.15">
      <c r="B50" s="1184" t="s">
        <v>40</v>
      </c>
      <c r="C50" s="1185"/>
      <c r="D50" s="109"/>
      <c r="E50" s="1190" t="s">
        <v>41</v>
      </c>
      <c r="F50" s="1190"/>
      <c r="G50" s="1190"/>
      <c r="H50" s="1191"/>
      <c r="I50" s="358">
        <v>1969</v>
      </c>
      <c r="J50" s="359">
        <v>1756</v>
      </c>
      <c r="K50" s="359">
        <v>1902</v>
      </c>
      <c r="L50" s="359">
        <v>1772</v>
      </c>
      <c r="M50" s="360">
        <v>1596</v>
      </c>
    </row>
    <row r="51" spans="2:13" ht="27.75" customHeight="1" x14ac:dyDescent="0.15">
      <c r="B51" s="1186"/>
      <c r="C51" s="1187"/>
      <c r="D51" s="106"/>
      <c r="E51" s="1190" t="s">
        <v>42</v>
      </c>
      <c r="F51" s="1190"/>
      <c r="G51" s="1190"/>
      <c r="H51" s="1191"/>
      <c r="I51" s="358">
        <v>59</v>
      </c>
      <c r="J51" s="359">
        <v>7</v>
      </c>
      <c r="K51" s="359">
        <v>5</v>
      </c>
      <c r="L51" s="359">
        <v>4</v>
      </c>
      <c r="M51" s="360">
        <v>2</v>
      </c>
    </row>
    <row r="52" spans="2:13" ht="27.75" customHeight="1" x14ac:dyDescent="0.15">
      <c r="B52" s="1188"/>
      <c r="C52" s="1189"/>
      <c r="D52" s="106"/>
      <c r="E52" s="1190" t="s">
        <v>43</v>
      </c>
      <c r="F52" s="1190"/>
      <c r="G52" s="1190"/>
      <c r="H52" s="1191"/>
      <c r="I52" s="358">
        <v>3761</v>
      </c>
      <c r="J52" s="359">
        <v>3489</v>
      </c>
      <c r="K52" s="359">
        <v>3266</v>
      </c>
      <c r="L52" s="359">
        <v>2817</v>
      </c>
      <c r="M52" s="360">
        <v>2365</v>
      </c>
    </row>
    <row r="53" spans="2:13" ht="27.75" customHeight="1" thickBot="1" x14ac:dyDescent="0.2">
      <c r="B53" s="1192" t="s">
        <v>19</v>
      </c>
      <c r="C53" s="1193"/>
      <c r="D53" s="110"/>
      <c r="E53" s="1194" t="s">
        <v>44</v>
      </c>
      <c r="F53" s="1194"/>
      <c r="G53" s="1194"/>
      <c r="H53" s="1195"/>
      <c r="I53" s="361">
        <v>-260</v>
      </c>
      <c r="J53" s="362">
        <v>-85</v>
      </c>
      <c r="K53" s="362">
        <v>-346</v>
      </c>
      <c r="L53" s="362">
        <v>-386</v>
      </c>
      <c r="M53" s="363">
        <v>-388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eTriYFkPbH/+GHIwHn5zIGcLqAW0eZWQKSd6FS+A3M1zeaGho3BL4d5HZIcj6Xeth6fKExcFKcTwpyzoHlAkA==" saltValue="s668Mu0tiTDj2Irj5ZREX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5" zoomScale="70" zoomScaleNormal="70" zoomScaleSheetLayoutView="100" workbookViewId="0">
      <selection activeCell="F62" sqref="F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122">
        <v>798</v>
      </c>
      <c r="G55" s="122">
        <v>772</v>
      </c>
      <c r="H55" s="123">
        <v>764</v>
      </c>
    </row>
    <row r="56" spans="2:8" ht="52.5" customHeight="1" x14ac:dyDescent="0.15">
      <c r="B56" s="124"/>
      <c r="C56" s="1213" t="s">
        <v>47</v>
      </c>
      <c r="D56" s="1213"/>
      <c r="E56" s="1214"/>
      <c r="F56" s="125">
        <v>136</v>
      </c>
      <c r="G56" s="125">
        <v>112</v>
      </c>
      <c r="H56" s="126">
        <v>95</v>
      </c>
    </row>
    <row r="57" spans="2:8" ht="53.25" customHeight="1" x14ac:dyDescent="0.15">
      <c r="B57" s="124"/>
      <c r="C57" s="1215" t="s">
        <v>48</v>
      </c>
      <c r="D57" s="1215"/>
      <c r="E57" s="1216"/>
      <c r="F57" s="127">
        <v>824</v>
      </c>
      <c r="G57" s="127">
        <v>720</v>
      </c>
      <c r="H57" s="128">
        <v>570</v>
      </c>
    </row>
    <row r="58" spans="2:8" ht="45.75" customHeight="1" x14ac:dyDescent="0.15">
      <c r="B58" s="129"/>
      <c r="C58" s="1203" t="s">
        <v>551</v>
      </c>
      <c r="D58" s="1204"/>
      <c r="E58" s="1205"/>
      <c r="F58" s="130">
        <v>235</v>
      </c>
      <c r="G58" s="130">
        <v>229</v>
      </c>
      <c r="H58" s="131">
        <v>178</v>
      </c>
    </row>
    <row r="59" spans="2:8" ht="45.75" customHeight="1" x14ac:dyDescent="0.15">
      <c r="B59" s="129"/>
      <c r="C59" s="1203" t="s">
        <v>552</v>
      </c>
      <c r="D59" s="1204"/>
      <c r="E59" s="1205"/>
      <c r="F59" s="130">
        <v>216</v>
      </c>
      <c r="G59" s="130">
        <v>184</v>
      </c>
      <c r="H59" s="131">
        <v>144</v>
      </c>
    </row>
    <row r="60" spans="2:8" ht="45.75" customHeight="1" x14ac:dyDescent="0.15">
      <c r="B60" s="129"/>
      <c r="C60" s="1203" t="s">
        <v>553</v>
      </c>
      <c r="D60" s="1204"/>
      <c r="E60" s="1205"/>
      <c r="F60" s="130">
        <v>126</v>
      </c>
      <c r="G60" s="130">
        <v>126</v>
      </c>
      <c r="H60" s="131">
        <v>126</v>
      </c>
    </row>
    <row r="61" spans="2:8" ht="45.75" customHeight="1" x14ac:dyDescent="0.15">
      <c r="B61" s="129"/>
      <c r="C61" s="1203" t="s">
        <v>559</v>
      </c>
      <c r="D61" s="1204"/>
      <c r="E61" s="1205"/>
      <c r="F61" s="130">
        <v>40</v>
      </c>
      <c r="G61" s="130">
        <v>36</v>
      </c>
      <c r="H61" s="131">
        <v>32</v>
      </c>
    </row>
    <row r="62" spans="2:8" ht="45.75" customHeight="1" thickBot="1" x14ac:dyDescent="0.2">
      <c r="B62" s="132"/>
      <c r="C62" s="1206" t="s">
        <v>554</v>
      </c>
      <c r="D62" s="1207"/>
      <c r="E62" s="1208"/>
      <c r="F62" s="133">
        <v>85</v>
      </c>
      <c r="G62" s="133">
        <v>66</v>
      </c>
      <c r="H62" s="134">
        <v>31</v>
      </c>
    </row>
    <row r="63" spans="2:8" ht="52.5" customHeight="1" thickBot="1" x14ac:dyDescent="0.2">
      <c r="B63" s="135"/>
      <c r="C63" s="1209" t="s">
        <v>49</v>
      </c>
      <c r="D63" s="1209"/>
      <c r="E63" s="1210"/>
      <c r="F63" s="136">
        <v>1758</v>
      </c>
      <c r="G63" s="136">
        <v>1604</v>
      </c>
      <c r="H63" s="137">
        <v>1430</v>
      </c>
    </row>
    <row r="64" spans="2:8" x14ac:dyDescent="0.15"/>
  </sheetData>
  <sheetProtection algorithmName="SHA-512" hashValue="+h9mSom4MGt/G4XvdBor4LwOCAyF++soz5vNeTyb9w0DO114gfCqSxJ0Zh7Yf8qyU1gNAR4MiZKlWM820/2Saw==" saltValue="YsFVo156JhpXfmcb55Ml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D0CE1-A875-4AE8-8B05-570CF3E087DF}">
  <sheetPr>
    <pageSetUpPr fitToPage="1"/>
  </sheetPr>
  <dimension ref="A1:DE85"/>
  <sheetViews>
    <sheetView showGridLines="0" topLeftCell="A67" zoomScale="70" zoomScaleNormal="70" zoomScaleSheetLayoutView="55" workbookViewId="0">
      <selection activeCell="AN70" sqref="AN70"/>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561</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562</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563</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564</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527</v>
      </c>
      <c r="BQ50" s="1250"/>
      <c r="BR50" s="1250"/>
      <c r="BS50" s="1250"/>
      <c r="BT50" s="1250"/>
      <c r="BU50" s="1250"/>
      <c r="BV50" s="1250"/>
      <c r="BW50" s="1250"/>
      <c r="BX50" s="1250" t="s">
        <v>528</v>
      </c>
      <c r="BY50" s="1250"/>
      <c r="BZ50" s="1250"/>
      <c r="CA50" s="1250"/>
      <c r="CB50" s="1250"/>
      <c r="CC50" s="1250"/>
      <c r="CD50" s="1250"/>
      <c r="CE50" s="1250"/>
      <c r="CF50" s="1250" t="s">
        <v>529</v>
      </c>
      <c r="CG50" s="1250"/>
      <c r="CH50" s="1250"/>
      <c r="CI50" s="1250"/>
      <c r="CJ50" s="1250"/>
      <c r="CK50" s="1250"/>
      <c r="CL50" s="1250"/>
      <c r="CM50" s="1250"/>
      <c r="CN50" s="1250" t="s">
        <v>530</v>
      </c>
      <c r="CO50" s="1250"/>
      <c r="CP50" s="1250"/>
      <c r="CQ50" s="1250"/>
      <c r="CR50" s="1250"/>
      <c r="CS50" s="1250"/>
      <c r="CT50" s="1250"/>
      <c r="CU50" s="1250"/>
      <c r="CV50" s="1250" t="s">
        <v>531</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565</v>
      </c>
      <c r="AO51" s="1254"/>
      <c r="AP51" s="1254"/>
      <c r="AQ51" s="1254"/>
      <c r="AR51" s="1254"/>
      <c r="AS51" s="1254"/>
      <c r="AT51" s="1254"/>
      <c r="AU51" s="1254"/>
      <c r="AV51" s="1254"/>
      <c r="AW51" s="1254"/>
      <c r="AX51" s="1254"/>
      <c r="AY51" s="1254"/>
      <c r="AZ51" s="1254"/>
      <c r="BA51" s="1254"/>
      <c r="BB51" s="1254" t="s">
        <v>566</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567</v>
      </c>
      <c r="BC53" s="1254"/>
      <c r="BD53" s="1254"/>
      <c r="BE53" s="1254"/>
      <c r="BF53" s="1254"/>
      <c r="BG53" s="1254"/>
      <c r="BH53" s="1254"/>
      <c r="BI53" s="1254"/>
      <c r="BJ53" s="1254"/>
      <c r="BK53" s="1254"/>
      <c r="BL53" s="1254"/>
      <c r="BM53" s="1254"/>
      <c r="BN53" s="1254"/>
      <c r="BO53" s="1254"/>
      <c r="BP53" s="1255">
        <v>51</v>
      </c>
      <c r="BQ53" s="1255"/>
      <c r="BR53" s="1255"/>
      <c r="BS53" s="1255"/>
      <c r="BT53" s="1255"/>
      <c r="BU53" s="1255"/>
      <c r="BV53" s="1255"/>
      <c r="BW53" s="1255"/>
      <c r="BX53" s="1255">
        <v>51</v>
      </c>
      <c r="BY53" s="1255"/>
      <c r="BZ53" s="1255"/>
      <c r="CA53" s="1255"/>
      <c r="CB53" s="1255"/>
      <c r="CC53" s="1255"/>
      <c r="CD53" s="1255"/>
      <c r="CE53" s="1255"/>
      <c r="CF53" s="1255">
        <v>50.1</v>
      </c>
      <c r="CG53" s="1255"/>
      <c r="CH53" s="1255"/>
      <c r="CI53" s="1255"/>
      <c r="CJ53" s="1255"/>
      <c r="CK53" s="1255"/>
      <c r="CL53" s="1255"/>
      <c r="CM53" s="1255"/>
      <c r="CN53" s="1255">
        <v>50.7</v>
      </c>
      <c r="CO53" s="1255"/>
      <c r="CP53" s="1255"/>
      <c r="CQ53" s="1255"/>
      <c r="CR53" s="1255"/>
      <c r="CS53" s="1255"/>
      <c r="CT53" s="1255"/>
      <c r="CU53" s="1255"/>
      <c r="CV53" s="1255">
        <v>51.8</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568</v>
      </c>
      <c r="AO55" s="1250"/>
      <c r="AP55" s="1250"/>
      <c r="AQ55" s="1250"/>
      <c r="AR55" s="1250"/>
      <c r="AS55" s="1250"/>
      <c r="AT55" s="1250"/>
      <c r="AU55" s="1250"/>
      <c r="AV55" s="1250"/>
      <c r="AW55" s="1250"/>
      <c r="AX55" s="1250"/>
      <c r="AY55" s="1250"/>
      <c r="AZ55" s="1250"/>
      <c r="BA55" s="1250"/>
      <c r="BB55" s="1254" t="s">
        <v>566</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567</v>
      </c>
      <c r="BC57" s="1254"/>
      <c r="BD57" s="1254"/>
      <c r="BE57" s="1254"/>
      <c r="BF57" s="1254"/>
      <c r="BG57" s="1254"/>
      <c r="BH57" s="1254"/>
      <c r="BI57" s="1254"/>
      <c r="BJ57" s="1254"/>
      <c r="BK57" s="1254"/>
      <c r="BL57" s="1254"/>
      <c r="BM57" s="1254"/>
      <c r="BN57" s="1254"/>
      <c r="BO57" s="1254"/>
      <c r="BP57" s="1255">
        <v>63.1</v>
      </c>
      <c r="BQ57" s="1255"/>
      <c r="BR57" s="1255"/>
      <c r="BS57" s="1255"/>
      <c r="BT57" s="1255"/>
      <c r="BU57" s="1255"/>
      <c r="BV57" s="1255"/>
      <c r="BW57" s="1255"/>
      <c r="BX57" s="1255">
        <v>62.2</v>
      </c>
      <c r="BY57" s="1255"/>
      <c r="BZ57" s="1255"/>
      <c r="CA57" s="1255"/>
      <c r="CB57" s="1255"/>
      <c r="CC57" s="1255"/>
      <c r="CD57" s="1255"/>
      <c r="CE57" s="1255"/>
      <c r="CF57" s="1255">
        <v>62.9</v>
      </c>
      <c r="CG57" s="1255"/>
      <c r="CH57" s="1255"/>
      <c r="CI57" s="1255"/>
      <c r="CJ57" s="1255"/>
      <c r="CK57" s="1255"/>
      <c r="CL57" s="1255"/>
      <c r="CM57" s="1255"/>
      <c r="CN57" s="1255">
        <v>62.9</v>
      </c>
      <c r="CO57" s="1255"/>
      <c r="CP57" s="1255"/>
      <c r="CQ57" s="1255"/>
      <c r="CR57" s="1255"/>
      <c r="CS57" s="1255"/>
      <c r="CT57" s="1255"/>
      <c r="CU57" s="1255"/>
      <c r="CV57" s="1255">
        <v>64.3</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569</v>
      </c>
    </row>
    <row r="64" spans="1:109" x14ac:dyDescent="0.15">
      <c r="B64" s="1225"/>
      <c r="G64" s="1232"/>
      <c r="I64" s="1265"/>
      <c r="J64" s="1265"/>
      <c r="K64" s="1265"/>
      <c r="L64" s="1265"/>
      <c r="M64" s="1265"/>
      <c r="N64" s="1266"/>
      <c r="AM64" s="1232"/>
      <c r="AN64" s="1232" t="s">
        <v>562</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570</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564</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527</v>
      </c>
      <c r="BQ72" s="1250"/>
      <c r="BR72" s="1250"/>
      <c r="BS72" s="1250"/>
      <c r="BT72" s="1250"/>
      <c r="BU72" s="1250"/>
      <c r="BV72" s="1250"/>
      <c r="BW72" s="1250"/>
      <c r="BX72" s="1250" t="s">
        <v>528</v>
      </c>
      <c r="BY72" s="1250"/>
      <c r="BZ72" s="1250"/>
      <c r="CA72" s="1250"/>
      <c r="CB72" s="1250"/>
      <c r="CC72" s="1250"/>
      <c r="CD72" s="1250"/>
      <c r="CE72" s="1250"/>
      <c r="CF72" s="1250" t="s">
        <v>529</v>
      </c>
      <c r="CG72" s="1250"/>
      <c r="CH72" s="1250"/>
      <c r="CI72" s="1250"/>
      <c r="CJ72" s="1250"/>
      <c r="CK72" s="1250"/>
      <c r="CL72" s="1250"/>
      <c r="CM72" s="1250"/>
      <c r="CN72" s="1250" t="s">
        <v>530</v>
      </c>
      <c r="CO72" s="1250"/>
      <c r="CP72" s="1250"/>
      <c r="CQ72" s="1250"/>
      <c r="CR72" s="1250"/>
      <c r="CS72" s="1250"/>
      <c r="CT72" s="1250"/>
      <c r="CU72" s="1250"/>
      <c r="CV72" s="1250" t="s">
        <v>531</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565</v>
      </c>
      <c r="AO73" s="1254"/>
      <c r="AP73" s="1254"/>
      <c r="AQ73" s="1254"/>
      <c r="AR73" s="1254"/>
      <c r="AS73" s="1254"/>
      <c r="AT73" s="1254"/>
      <c r="AU73" s="1254"/>
      <c r="AV73" s="1254"/>
      <c r="AW73" s="1254"/>
      <c r="AX73" s="1254"/>
      <c r="AY73" s="1254"/>
      <c r="AZ73" s="1254"/>
      <c r="BA73" s="1254"/>
      <c r="BB73" s="1254" t="s">
        <v>566</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571</v>
      </c>
      <c r="BC75" s="1254"/>
      <c r="BD75" s="1254"/>
      <c r="BE75" s="1254"/>
      <c r="BF75" s="1254"/>
      <c r="BG75" s="1254"/>
      <c r="BH75" s="1254"/>
      <c r="BI75" s="1254"/>
      <c r="BJ75" s="1254"/>
      <c r="BK75" s="1254"/>
      <c r="BL75" s="1254"/>
      <c r="BM75" s="1254"/>
      <c r="BN75" s="1254"/>
      <c r="BO75" s="1254"/>
      <c r="BP75" s="1255">
        <v>7.2</v>
      </c>
      <c r="BQ75" s="1255"/>
      <c r="BR75" s="1255"/>
      <c r="BS75" s="1255"/>
      <c r="BT75" s="1255"/>
      <c r="BU75" s="1255"/>
      <c r="BV75" s="1255"/>
      <c r="BW75" s="1255"/>
      <c r="BX75" s="1255">
        <v>8.6999999999999993</v>
      </c>
      <c r="BY75" s="1255"/>
      <c r="BZ75" s="1255"/>
      <c r="CA75" s="1255"/>
      <c r="CB75" s="1255"/>
      <c r="CC75" s="1255"/>
      <c r="CD75" s="1255"/>
      <c r="CE75" s="1255"/>
      <c r="CF75" s="1255">
        <v>9</v>
      </c>
      <c r="CG75" s="1255"/>
      <c r="CH75" s="1255"/>
      <c r="CI75" s="1255"/>
      <c r="CJ75" s="1255"/>
      <c r="CK75" s="1255"/>
      <c r="CL75" s="1255"/>
      <c r="CM75" s="1255"/>
      <c r="CN75" s="1255">
        <v>9.6999999999999993</v>
      </c>
      <c r="CO75" s="1255"/>
      <c r="CP75" s="1255"/>
      <c r="CQ75" s="1255"/>
      <c r="CR75" s="1255"/>
      <c r="CS75" s="1255"/>
      <c r="CT75" s="1255"/>
      <c r="CU75" s="1255"/>
      <c r="CV75" s="1255">
        <v>10.9</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568</v>
      </c>
      <c r="AO77" s="1250"/>
      <c r="AP77" s="1250"/>
      <c r="AQ77" s="1250"/>
      <c r="AR77" s="1250"/>
      <c r="AS77" s="1250"/>
      <c r="AT77" s="1250"/>
      <c r="AU77" s="1250"/>
      <c r="AV77" s="1250"/>
      <c r="AW77" s="1250"/>
      <c r="AX77" s="1250"/>
      <c r="AY77" s="1250"/>
      <c r="AZ77" s="1250"/>
      <c r="BA77" s="1250"/>
      <c r="BB77" s="1254" t="s">
        <v>566</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571</v>
      </c>
      <c r="BC79" s="1254"/>
      <c r="BD79" s="1254"/>
      <c r="BE79" s="1254"/>
      <c r="BF79" s="1254"/>
      <c r="BG79" s="1254"/>
      <c r="BH79" s="1254"/>
      <c r="BI79" s="1254"/>
      <c r="BJ79" s="1254"/>
      <c r="BK79" s="1254"/>
      <c r="BL79" s="1254"/>
      <c r="BM79" s="1254"/>
      <c r="BN79" s="1254"/>
      <c r="BO79" s="1254"/>
      <c r="BP79" s="1255">
        <v>5.8</v>
      </c>
      <c r="BQ79" s="1255"/>
      <c r="BR79" s="1255"/>
      <c r="BS79" s="1255"/>
      <c r="BT79" s="1255"/>
      <c r="BU79" s="1255"/>
      <c r="BV79" s="1255"/>
      <c r="BW79" s="1255"/>
      <c r="BX79" s="1255">
        <v>5.8</v>
      </c>
      <c r="BY79" s="1255"/>
      <c r="BZ79" s="1255"/>
      <c r="CA79" s="1255"/>
      <c r="CB79" s="1255"/>
      <c r="CC79" s="1255"/>
      <c r="CD79" s="1255"/>
      <c r="CE79" s="1255"/>
      <c r="CF79" s="1255">
        <v>6.1</v>
      </c>
      <c r="CG79" s="1255"/>
      <c r="CH79" s="1255"/>
      <c r="CI79" s="1255"/>
      <c r="CJ79" s="1255"/>
      <c r="CK79" s="1255"/>
      <c r="CL79" s="1255"/>
      <c r="CM79" s="1255"/>
      <c r="CN79" s="1255">
        <v>6.4</v>
      </c>
      <c r="CO79" s="1255"/>
      <c r="CP79" s="1255"/>
      <c r="CQ79" s="1255"/>
      <c r="CR79" s="1255"/>
      <c r="CS79" s="1255"/>
      <c r="CT79" s="1255"/>
      <c r="CU79" s="1255"/>
      <c r="CV79" s="1255">
        <v>6.7</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4VWbDpzIL8Hx8OVVyj2tjhAt+YwccSlM+3CI7MqAb/mk9vitfGEGj0A/PPO3QaFbXgst9+1hIR38woOqT8BPGw==" saltValue="OJs7xgl1q8Te2OV3L4XjC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06C90-8311-4F32-84FE-5FD9402E7CF3}">
  <sheetPr>
    <pageSetUpPr fitToPage="1"/>
  </sheetPr>
  <dimension ref="A1:DR125"/>
  <sheetViews>
    <sheetView showGridLines="0" topLeftCell="A82" zoomScale="55" zoomScaleNormal="5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76r7bcNZd02AU2hUzE3bG0bLY7VpMPDSTHKXKy2OlEN4muID5+FWJULg+7HOjN8hTS9kZ8NduAP/4ILe7kz1Jw==" saltValue="yG3grPtu7mT55cU4epsm5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88FC0-C72F-4B1C-9862-D29B40A9A5AB}">
  <sheetPr>
    <pageSetUpPr fitToPage="1"/>
  </sheetPr>
  <dimension ref="A1:DR125"/>
  <sheetViews>
    <sheetView showGridLines="0" tabSelected="1" topLeftCell="A82" zoomScale="85" zoomScaleNormal="8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0j2qRG2XND9BSnhzSKjTVJ3VaWQnIeWQCZIDxJnoMLawwqzkwXA/bVVXNIs8Ivx7jIAeRxYq4JiKFdsS+lbEZg==" saltValue="rbao5KOsBl9J/k9DPbDj2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177319</v>
      </c>
      <c r="E3" s="156"/>
      <c r="F3" s="157">
        <v>264232</v>
      </c>
      <c r="G3" s="158"/>
      <c r="H3" s="159"/>
    </row>
    <row r="4" spans="1:8" x14ac:dyDescent="0.15">
      <c r="A4" s="160"/>
      <c r="B4" s="161"/>
      <c r="C4" s="162"/>
      <c r="D4" s="163">
        <v>127878</v>
      </c>
      <c r="E4" s="164"/>
      <c r="F4" s="165">
        <v>133959</v>
      </c>
      <c r="G4" s="166"/>
      <c r="H4" s="167"/>
    </row>
    <row r="5" spans="1:8" x14ac:dyDescent="0.15">
      <c r="A5" s="148" t="s">
        <v>521</v>
      </c>
      <c r="B5" s="153"/>
      <c r="C5" s="154"/>
      <c r="D5" s="155">
        <v>189628</v>
      </c>
      <c r="E5" s="156"/>
      <c r="F5" s="157">
        <v>263613</v>
      </c>
      <c r="G5" s="158"/>
      <c r="H5" s="159"/>
    </row>
    <row r="6" spans="1:8" x14ac:dyDescent="0.15">
      <c r="A6" s="160"/>
      <c r="B6" s="161"/>
      <c r="C6" s="162"/>
      <c r="D6" s="163">
        <v>170985</v>
      </c>
      <c r="E6" s="164"/>
      <c r="F6" s="165">
        <v>128823</v>
      </c>
      <c r="G6" s="166"/>
      <c r="H6" s="167"/>
    </row>
    <row r="7" spans="1:8" x14ac:dyDescent="0.15">
      <c r="A7" s="148" t="s">
        <v>522</v>
      </c>
      <c r="B7" s="153"/>
      <c r="C7" s="154"/>
      <c r="D7" s="155">
        <v>234253</v>
      </c>
      <c r="E7" s="156"/>
      <c r="F7" s="157">
        <v>330026</v>
      </c>
      <c r="G7" s="158"/>
      <c r="H7" s="159"/>
    </row>
    <row r="8" spans="1:8" x14ac:dyDescent="0.15">
      <c r="A8" s="160"/>
      <c r="B8" s="161"/>
      <c r="C8" s="162"/>
      <c r="D8" s="163">
        <v>211220</v>
      </c>
      <c r="E8" s="164"/>
      <c r="F8" s="165">
        <v>141075</v>
      </c>
      <c r="G8" s="166"/>
      <c r="H8" s="167"/>
    </row>
    <row r="9" spans="1:8" x14ac:dyDescent="0.15">
      <c r="A9" s="148" t="s">
        <v>523</v>
      </c>
      <c r="B9" s="153"/>
      <c r="C9" s="154"/>
      <c r="D9" s="155">
        <v>158157</v>
      </c>
      <c r="E9" s="156"/>
      <c r="F9" s="157">
        <v>278179</v>
      </c>
      <c r="G9" s="158"/>
      <c r="H9" s="159"/>
    </row>
    <row r="10" spans="1:8" x14ac:dyDescent="0.15">
      <c r="A10" s="160"/>
      <c r="B10" s="161"/>
      <c r="C10" s="162"/>
      <c r="D10" s="163">
        <v>132027</v>
      </c>
      <c r="E10" s="164"/>
      <c r="F10" s="165">
        <v>122182</v>
      </c>
      <c r="G10" s="166"/>
      <c r="H10" s="167"/>
    </row>
    <row r="11" spans="1:8" x14ac:dyDescent="0.15">
      <c r="A11" s="148" t="s">
        <v>524</v>
      </c>
      <c r="B11" s="153"/>
      <c r="C11" s="154"/>
      <c r="D11" s="155">
        <v>154007</v>
      </c>
      <c r="E11" s="156"/>
      <c r="F11" s="157">
        <v>283153</v>
      </c>
      <c r="G11" s="158"/>
      <c r="H11" s="159"/>
    </row>
    <row r="12" spans="1:8" x14ac:dyDescent="0.15">
      <c r="A12" s="160"/>
      <c r="B12" s="161"/>
      <c r="C12" s="168"/>
      <c r="D12" s="163">
        <v>115859</v>
      </c>
      <c r="E12" s="164"/>
      <c r="F12" s="165">
        <v>127593</v>
      </c>
      <c r="G12" s="166"/>
      <c r="H12" s="167"/>
    </row>
    <row r="13" spans="1:8" x14ac:dyDescent="0.15">
      <c r="A13" s="148"/>
      <c r="B13" s="153"/>
      <c r="C13" s="169"/>
      <c r="D13" s="170">
        <v>182673</v>
      </c>
      <c r="E13" s="171"/>
      <c r="F13" s="172">
        <v>283841</v>
      </c>
      <c r="G13" s="173"/>
      <c r="H13" s="159"/>
    </row>
    <row r="14" spans="1:8" x14ac:dyDescent="0.15">
      <c r="A14" s="160"/>
      <c r="B14" s="161"/>
      <c r="C14" s="162"/>
      <c r="D14" s="163">
        <v>151594</v>
      </c>
      <c r="E14" s="164"/>
      <c r="F14" s="165">
        <v>130726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10.16</v>
      </c>
      <c r="C19" s="174">
        <f>ROUND(VALUE(SUBSTITUTE(実質収支比率等に係る経年分析!G$48,"▲","-")),2)</f>
        <v>10.84</v>
      </c>
      <c r="D19" s="174">
        <f>ROUND(VALUE(SUBSTITUTE(実質収支比率等に係る経年分析!H$48,"▲","-")),2)</f>
        <v>8.85</v>
      </c>
      <c r="E19" s="174">
        <f>ROUND(VALUE(SUBSTITUTE(実質収支比率等に係る経年分析!I$48,"▲","-")),2)</f>
        <v>9.75</v>
      </c>
      <c r="F19" s="174">
        <f>ROUND(VALUE(SUBSTITUTE(実質収支比率等に係る経年分析!J$48,"▲","-")),2)</f>
        <v>9.59</v>
      </c>
    </row>
    <row r="20" spans="1:11" x14ac:dyDescent="0.15">
      <c r="A20" s="174" t="s">
        <v>53</v>
      </c>
      <c r="B20" s="174">
        <f>ROUND(VALUE(SUBSTITUTE(実質収支比率等に係る経年分析!F$47,"▲","-")),2)</f>
        <v>44.27</v>
      </c>
      <c r="C20" s="174">
        <f>ROUND(VALUE(SUBSTITUTE(実質収支比率等に係る経年分析!G$47,"▲","-")),2)</f>
        <v>41.57</v>
      </c>
      <c r="D20" s="174">
        <f>ROUND(VALUE(SUBSTITUTE(実質収支比率等に係る経年分析!H$47,"▲","-")),2)</f>
        <v>37.31</v>
      </c>
      <c r="E20" s="174">
        <f>ROUND(VALUE(SUBSTITUTE(実質収支比率等に係る経年分析!I$47,"▲","-")),2)</f>
        <v>36.76</v>
      </c>
      <c r="F20" s="174">
        <f>ROUND(VALUE(SUBSTITUTE(実質収支比率等に係る経年分析!J$47,"▲","-")),2)</f>
        <v>36.57</v>
      </c>
    </row>
    <row r="21" spans="1:11" x14ac:dyDescent="0.15">
      <c r="A21" s="174" t="s">
        <v>54</v>
      </c>
      <c r="B21" s="174">
        <f>IF(ISNUMBER(VALUE(SUBSTITUTE(実質収支比率等に係る経年分析!F$49,"▲","-"))),ROUND(VALUE(SUBSTITUTE(実質収支比率等に係る経年分析!F$49,"▲","-")),2),NA())</f>
        <v>-8.68</v>
      </c>
      <c r="C21" s="174">
        <f>IF(ISNUMBER(VALUE(SUBSTITUTE(実質収支比率等に係る経年分析!G$49,"▲","-"))),ROUND(VALUE(SUBSTITUTE(実質収支比率等に係る経年分析!G$49,"▲","-")),2),NA())</f>
        <v>2.1800000000000002</v>
      </c>
      <c r="D21" s="174">
        <f>IF(ISNUMBER(VALUE(SUBSTITUTE(実質収支比率等に係る経年分析!H$49,"▲","-"))),ROUND(VALUE(SUBSTITUTE(実質収支比率等に係る経年分析!H$49,"▲","-")),2),NA())</f>
        <v>-0.89</v>
      </c>
      <c r="E21" s="174">
        <f>IF(ISNUMBER(VALUE(SUBSTITUTE(実質収支比率等に係る経年分析!I$49,"▲","-"))),ROUND(VALUE(SUBSTITUTE(実質収支比率等に係る経年分析!I$49,"▲","-")),2),NA())</f>
        <v>-0.5</v>
      </c>
      <c r="F21" s="174">
        <f>IF(ISNUMBER(VALUE(SUBSTITUTE(実質収支比率等に係る経年分析!J$49,"▲","-"))),ROUND(VALUE(SUBSTITUTE(実質収支比率等に係る経年分析!J$49,"▲","-")),2),NA())</f>
        <v>-0.56999999999999995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0.04</v>
      </c>
    </row>
    <row r="30" spans="1:11" x14ac:dyDescent="0.15">
      <c r="A30" s="175" t="str">
        <f>IF(連結実質赤字比率に係る赤字・黒字の構成分析!C$40="",NA(),連結実質赤字比率に係る赤字・黒字の構成分析!C$40)</f>
        <v>下水道事業特別会計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0.19</v>
      </c>
    </row>
    <row r="31" spans="1:11" x14ac:dyDescent="0.15">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1.1599999999999999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0.92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0.83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0.41</v>
      </c>
    </row>
    <row r="32" spans="1:11" x14ac:dyDescent="0.15">
      <c r="A32" s="175" t="str">
        <f>IF(連結実質赤字比率に係る赤字・黒字の構成分析!C$38="",NA(),連結実質赤字比率に係る赤字・黒字の構成分析!C$38)</f>
        <v>診療所事業特別会計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0.56000000000000005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0.55000000000000004</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0.78</v>
      </c>
    </row>
    <row r="34" spans="1:16" x14ac:dyDescent="0.15">
      <c r="A34" s="175" t="str">
        <f>IF(連結実質赤字比率に係る赤字・黒字の構成分析!C$36="",NA(),連結実質赤字比率に係る赤字・黒字の構成分析!C$36)</f>
        <v>宅地造成事業特別会計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1.51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0.13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0.84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9.01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8.0500000000000007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8.2200000000000006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7.91</v>
      </c>
    </row>
    <row r="36" spans="1:16" x14ac:dyDescent="0.15">
      <c r="A36" s="175" t="str">
        <f>IF(連結実質赤字比率に係る赤字・黒字の構成分析!C$34="",NA(),連結実質赤字比率に係る赤字・黒字の構成分析!C$34)</f>
        <v>簡易水道事業会計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123.1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111.1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98.15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89.2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88.92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964</v>
      </c>
      <c r="E42" s="176"/>
      <c r="F42" s="176"/>
      <c r="G42" s="176">
        <f>'実質公債費比率（分子）の構造'!L$52</f>
        <v>536</v>
      </c>
      <c r="H42" s="176"/>
      <c r="I42" s="176"/>
      <c r="J42" s="176">
        <f>'実質公債費比率（分子）の構造'!M$52</f>
        <v>505</v>
      </c>
      <c r="K42" s="176"/>
      <c r="L42" s="176"/>
      <c r="M42" s="176">
        <f>'実質公債費比率（分子）の構造'!N$52</f>
        <v>497</v>
      </c>
      <c r="N42" s="176"/>
      <c r="O42" s="176"/>
      <c r="P42" s="176">
        <f>'実質公債費比率（分子）の構造'!O$52</f>
        <v>485</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195</v>
      </c>
      <c r="C46" s="176"/>
      <c r="D46" s="176"/>
      <c r="E46" s="176">
        <f>'実質公債費比率（分子）の構造'!L$48</f>
        <v>185</v>
      </c>
      <c r="F46" s="176"/>
      <c r="G46" s="176"/>
      <c r="H46" s="176">
        <f>'実質公債費比率（分子）の構造'!M$48</f>
        <v>224</v>
      </c>
      <c r="I46" s="176"/>
      <c r="J46" s="176"/>
      <c r="K46" s="176">
        <f>'実質公債費比率（分子）の構造'!N$48</f>
        <v>219</v>
      </c>
      <c r="L46" s="176"/>
      <c r="M46" s="176"/>
      <c r="N46" s="176">
        <f>'実質公債費比率（分子）の構造'!O$48</f>
        <v>200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892</v>
      </c>
      <c r="C49" s="176"/>
      <c r="D49" s="176"/>
      <c r="E49" s="176">
        <f>'実質公債費比率（分子）の構造'!L$45</f>
        <v>472</v>
      </c>
      <c r="F49" s="176"/>
      <c r="G49" s="176"/>
      <c r="H49" s="176">
        <f>'実質公債費比率（分子）の構造'!M$45</f>
        <v>433</v>
      </c>
      <c r="I49" s="176"/>
      <c r="J49" s="176"/>
      <c r="K49" s="176">
        <f>'実質公債費比率（分子）の構造'!N$45</f>
        <v>465</v>
      </c>
      <c r="L49" s="176"/>
      <c r="M49" s="176"/>
      <c r="N49" s="176">
        <f>'実質公債費比率（分子）の構造'!O$45</f>
        <v>479</v>
      </c>
      <c r="O49" s="176"/>
      <c r="P49" s="176"/>
    </row>
    <row r="50" spans="1:16" x14ac:dyDescent="0.15">
      <c r="A50" s="176" t="s">
        <v>67</v>
      </c>
      <c r="B50" s="176" t="e">
        <f>NA()</f>
        <v>#N/A</v>
      </c>
      <c r="C50" s="176">
        <f>IF(ISNUMBER('実質公債費比率（分子）の構造'!K$53),'実質公債費比率（分子）の構造'!K$53,NA())</f>
        <v>123</v>
      </c>
      <c r="D50" s="176" t="e">
        <f>NA()</f>
        <v>#N/A</v>
      </c>
      <c r="E50" s="176" t="e">
        <f>NA()</f>
        <v>#N/A</v>
      </c>
      <c r="F50" s="176">
        <f>IF(ISNUMBER('実質公債費比率（分子）の構造'!L$53),'実質公債費比率（分子）の構造'!L$53,NA())</f>
        <v>121</v>
      </c>
      <c r="G50" s="176" t="e">
        <f>NA()</f>
        <v>#N/A</v>
      </c>
      <c r="H50" s="176" t="e">
        <f>NA()</f>
        <v>#N/A</v>
      </c>
      <c r="I50" s="176">
        <f>IF(ISNUMBER('実質公債費比率（分子）の構造'!M$53),'実質公債費比率（分子）の構造'!M$53,NA())</f>
        <v>152</v>
      </c>
      <c r="J50" s="176" t="e">
        <f>NA()</f>
        <v>#N/A</v>
      </c>
      <c r="K50" s="176" t="e">
        <f>NA()</f>
        <v>#N/A</v>
      </c>
      <c r="L50" s="176">
        <f>IF(ISNUMBER('実質公債費比率（分子）の構造'!N$53),'実質公債費比率（分子）の構造'!N$53,NA())</f>
        <v>187</v>
      </c>
      <c r="M50" s="176" t="e">
        <f>NA()</f>
        <v>#N/A</v>
      </c>
      <c r="N50" s="176" t="e">
        <f>NA()</f>
        <v>#N/A</v>
      </c>
      <c r="O50" s="176">
        <f>IF(ISNUMBER('実質公債費比率（分子）の構造'!O$53),'実質公債費比率（分子）の構造'!O$53,NA())</f>
        <v>194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3761</v>
      </c>
      <c r="E56" s="175"/>
      <c r="F56" s="175"/>
      <c r="G56" s="175">
        <f>'将来負担比率（分子）の構造'!J$52</f>
        <v>3489</v>
      </c>
      <c r="H56" s="175"/>
      <c r="I56" s="175"/>
      <c r="J56" s="175">
        <f>'将来負担比率（分子）の構造'!K$52</f>
        <v>3266</v>
      </c>
      <c r="K56" s="175"/>
      <c r="L56" s="175"/>
      <c r="M56" s="175">
        <f>'将来負担比率（分子）の構造'!L$52</f>
        <v>2817</v>
      </c>
      <c r="N56" s="175"/>
      <c r="O56" s="175"/>
      <c r="P56" s="175">
        <f>'将来負担比率（分子）の構造'!M$52</f>
        <v>2365</v>
      </c>
    </row>
    <row r="57" spans="1:16" x14ac:dyDescent="0.15">
      <c r="A57" s="175" t="s">
        <v>42</v>
      </c>
      <c r="B57" s="175"/>
      <c r="C57" s="175"/>
      <c r="D57" s="175">
        <f>'将来負担比率（分子）の構造'!I$51</f>
        <v>59</v>
      </c>
      <c r="E57" s="175"/>
      <c r="F57" s="175"/>
      <c r="G57" s="175">
        <f>'将来負担比率（分子）の構造'!J$51</f>
        <v>7</v>
      </c>
      <c r="H57" s="175"/>
      <c r="I57" s="175"/>
      <c r="J57" s="175">
        <f>'将来負担比率（分子）の構造'!K$51</f>
        <v>5</v>
      </c>
      <c r="K57" s="175"/>
      <c r="L57" s="175"/>
      <c r="M57" s="175">
        <f>'将来負担比率（分子）の構造'!L$51</f>
        <v>4</v>
      </c>
      <c r="N57" s="175"/>
      <c r="O57" s="175"/>
      <c r="P57" s="175">
        <f>'将来負担比率（分子）の構造'!M$51</f>
        <v>2</v>
      </c>
    </row>
    <row r="58" spans="1:16" x14ac:dyDescent="0.15">
      <c r="A58" s="175" t="s">
        <v>41</v>
      </c>
      <c r="B58" s="175"/>
      <c r="C58" s="175"/>
      <c r="D58" s="175">
        <f>'将来負担比率（分子）の構造'!I$50</f>
        <v>1969</v>
      </c>
      <c r="E58" s="175"/>
      <c r="F58" s="175"/>
      <c r="G58" s="175">
        <f>'将来負担比率（分子）の構造'!J$50</f>
        <v>1756</v>
      </c>
      <c r="H58" s="175"/>
      <c r="I58" s="175"/>
      <c r="J58" s="175">
        <f>'将来負担比率（分子）の構造'!K$50</f>
        <v>1902</v>
      </c>
      <c r="K58" s="175"/>
      <c r="L58" s="175"/>
      <c r="M58" s="175">
        <f>'将来負担比率（分子）の構造'!L$50</f>
        <v>1772</v>
      </c>
      <c r="N58" s="175"/>
      <c r="O58" s="175"/>
      <c r="P58" s="175">
        <f>'将来負担比率（分子）の構造'!M$50</f>
        <v>1596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92</v>
      </c>
      <c r="C62" s="175"/>
      <c r="D62" s="175"/>
      <c r="E62" s="175">
        <f>'将来負担比率（分子）の構造'!J$45</f>
        <v>94</v>
      </c>
      <c r="F62" s="175"/>
      <c r="G62" s="175"/>
      <c r="H62" s="175">
        <f>'将来負担比率（分子）の構造'!K$45</f>
        <v>74</v>
      </c>
      <c r="I62" s="175"/>
      <c r="J62" s="175"/>
      <c r="K62" s="175">
        <f>'将来負担比率（分子）の構造'!L$45</f>
        <v>62</v>
      </c>
      <c r="L62" s="175"/>
      <c r="M62" s="175"/>
      <c r="N62" s="175">
        <f>'将来負担比率（分子）の構造'!M$45</f>
        <v>45</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2008</v>
      </c>
      <c r="C64" s="175"/>
      <c r="D64" s="175"/>
      <c r="E64" s="175">
        <f>'将来負担比率（分子）の構造'!J$43</f>
        <v>1859</v>
      </c>
      <c r="F64" s="175"/>
      <c r="G64" s="175"/>
      <c r="H64" s="175">
        <f>'将来負担比率（分子）の構造'!K$43</f>
        <v>1682</v>
      </c>
      <c r="I64" s="175"/>
      <c r="J64" s="175"/>
      <c r="K64" s="175">
        <f>'将来負担比率（分子）の構造'!L$43</f>
        <v>1498</v>
      </c>
      <c r="L64" s="175"/>
      <c r="M64" s="175"/>
      <c r="N64" s="175">
        <f>'将来負担比率（分子）の構造'!M$43</f>
        <v>1334</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3429</v>
      </c>
      <c r="C66" s="175"/>
      <c r="D66" s="175"/>
      <c r="E66" s="175">
        <f>'将来負担比率（分子）の構造'!J$41</f>
        <v>3213</v>
      </c>
      <c r="F66" s="175"/>
      <c r="G66" s="175"/>
      <c r="H66" s="175">
        <f>'将来負担比率（分子）の構造'!K$41</f>
        <v>3071</v>
      </c>
      <c r="I66" s="175"/>
      <c r="J66" s="175"/>
      <c r="K66" s="175">
        <f>'将来負担比率（分子）の構造'!L$41</f>
        <v>2646</v>
      </c>
      <c r="L66" s="175"/>
      <c r="M66" s="175"/>
      <c r="N66" s="175">
        <f>'将来負担比率（分子）の構造'!M$41</f>
        <v>2196</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798</v>
      </c>
      <c r="C72" s="179">
        <f>基金残高に係る経年分析!G55</f>
        <v>772</v>
      </c>
      <c r="D72" s="179">
        <f>基金残高に係る経年分析!H55</f>
        <v>764</v>
      </c>
    </row>
    <row r="73" spans="1:16" x14ac:dyDescent="0.15">
      <c r="A73" s="178" t="s">
        <v>74</v>
      </c>
      <c r="B73" s="179">
        <f>基金残高に係る経年分析!F56</f>
        <v>136</v>
      </c>
      <c r="C73" s="179">
        <f>基金残高に係る経年分析!G56</f>
        <v>112</v>
      </c>
      <c r="D73" s="179">
        <f>基金残高に係る経年分析!H56</f>
        <v>95</v>
      </c>
    </row>
    <row r="74" spans="1:16" x14ac:dyDescent="0.15">
      <c r="A74" s="178" t="s">
        <v>75</v>
      </c>
      <c r="B74" s="179">
        <f>基金残高に係る経年分析!F57</f>
        <v>824</v>
      </c>
      <c r="C74" s="179">
        <f>基金残高に係る経年分析!G57</f>
        <v>720</v>
      </c>
      <c r="D74" s="179">
        <f>基金残高に係る経年分析!H57</f>
        <v>570</v>
      </c>
    </row>
  </sheetData>
  <sheetProtection algorithmName="SHA-512" hashValue="Vr0euLRGBsbP6OEq8z+9ac1YhH9AbX+pikrruHln1BPXe/Cx19Bvg0VMwymCD9HnYrSBDiVzqkcxWMwXAxgrKg==" saltValue="eV/I5/cU7y/WWbuKDXYg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911086</v>
      </c>
      <c r="S5" s="677"/>
      <c r="T5" s="677"/>
      <c r="U5" s="677"/>
      <c r="V5" s="677"/>
      <c r="W5" s="677"/>
      <c r="X5" s="677"/>
      <c r="Y5" s="702"/>
      <c r="Z5" s="715">
        <v>23.5</v>
      </c>
      <c r="AA5" s="715"/>
      <c r="AB5" s="715"/>
      <c r="AC5" s="715"/>
      <c r="AD5" s="716">
        <v>911086</v>
      </c>
      <c r="AE5" s="716"/>
      <c r="AF5" s="716"/>
      <c r="AG5" s="716"/>
      <c r="AH5" s="716"/>
      <c r="AI5" s="716"/>
      <c r="AJ5" s="716"/>
      <c r="AK5" s="716"/>
      <c r="AL5" s="703">
        <v>43.6</v>
      </c>
      <c r="AM5" s="685"/>
      <c r="AN5" s="685"/>
      <c r="AO5" s="704"/>
      <c r="AP5" s="679" t="s">
        <v>216</v>
      </c>
      <c r="AQ5" s="680"/>
      <c r="AR5" s="680"/>
      <c r="AS5" s="680"/>
      <c r="AT5" s="680"/>
      <c r="AU5" s="680"/>
      <c r="AV5" s="680"/>
      <c r="AW5" s="680"/>
      <c r="AX5" s="680"/>
      <c r="AY5" s="680"/>
      <c r="AZ5" s="680"/>
      <c r="BA5" s="680"/>
      <c r="BB5" s="680"/>
      <c r="BC5" s="680"/>
      <c r="BD5" s="680"/>
      <c r="BE5" s="680"/>
      <c r="BF5" s="681"/>
      <c r="BG5" s="621">
        <v>911086</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11046</v>
      </c>
      <c r="S6" s="622"/>
      <c r="T6" s="622"/>
      <c r="U6" s="622"/>
      <c r="V6" s="622"/>
      <c r="W6" s="622"/>
      <c r="X6" s="622"/>
      <c r="Y6" s="623"/>
      <c r="Z6" s="659">
        <v>0.3</v>
      </c>
      <c r="AA6" s="659"/>
      <c r="AB6" s="659"/>
      <c r="AC6" s="659"/>
      <c r="AD6" s="660">
        <v>11046</v>
      </c>
      <c r="AE6" s="660"/>
      <c r="AF6" s="660"/>
      <c r="AG6" s="660"/>
      <c r="AH6" s="660"/>
      <c r="AI6" s="660"/>
      <c r="AJ6" s="660"/>
      <c r="AK6" s="660"/>
      <c r="AL6" s="624">
        <v>0.5</v>
      </c>
      <c r="AM6" s="625"/>
      <c r="AN6" s="625"/>
      <c r="AO6" s="661"/>
      <c r="AP6" s="618" t="s">
        <v>221</v>
      </c>
      <c r="AQ6" s="619"/>
      <c r="AR6" s="619"/>
      <c r="AS6" s="619"/>
      <c r="AT6" s="619"/>
      <c r="AU6" s="619"/>
      <c r="AV6" s="619"/>
      <c r="AW6" s="619"/>
      <c r="AX6" s="619"/>
      <c r="AY6" s="619"/>
      <c r="AZ6" s="619"/>
      <c r="BA6" s="619"/>
      <c r="BB6" s="619"/>
      <c r="BC6" s="619"/>
      <c r="BD6" s="619"/>
      <c r="BE6" s="619"/>
      <c r="BF6" s="620"/>
      <c r="BG6" s="621">
        <v>911086</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51219</v>
      </c>
      <c r="CS6" s="622"/>
      <c r="CT6" s="622"/>
      <c r="CU6" s="622"/>
      <c r="CV6" s="622"/>
      <c r="CW6" s="622"/>
      <c r="CX6" s="622"/>
      <c r="CY6" s="623"/>
      <c r="CZ6" s="703">
        <v>1.4</v>
      </c>
      <c r="DA6" s="685"/>
      <c r="DB6" s="685"/>
      <c r="DC6" s="705"/>
      <c r="DD6" s="627" t="s">
        <v>122</v>
      </c>
      <c r="DE6" s="622"/>
      <c r="DF6" s="622"/>
      <c r="DG6" s="622"/>
      <c r="DH6" s="622"/>
      <c r="DI6" s="622"/>
      <c r="DJ6" s="622"/>
      <c r="DK6" s="622"/>
      <c r="DL6" s="622"/>
      <c r="DM6" s="622"/>
      <c r="DN6" s="622"/>
      <c r="DO6" s="622"/>
      <c r="DP6" s="623"/>
      <c r="DQ6" s="627">
        <v>51219</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273</v>
      </c>
      <c r="S7" s="622"/>
      <c r="T7" s="622"/>
      <c r="U7" s="622"/>
      <c r="V7" s="622"/>
      <c r="W7" s="622"/>
      <c r="X7" s="622"/>
      <c r="Y7" s="623"/>
      <c r="Z7" s="659">
        <v>0</v>
      </c>
      <c r="AA7" s="659"/>
      <c r="AB7" s="659"/>
      <c r="AC7" s="659"/>
      <c r="AD7" s="660">
        <v>273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223647</v>
      </c>
      <c r="BH7" s="622"/>
      <c r="BI7" s="622"/>
      <c r="BJ7" s="622"/>
      <c r="BK7" s="622"/>
      <c r="BL7" s="622"/>
      <c r="BM7" s="622"/>
      <c r="BN7" s="623"/>
      <c r="BO7" s="659">
        <v>24.5</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957676</v>
      </c>
      <c r="CS7" s="622"/>
      <c r="CT7" s="622"/>
      <c r="CU7" s="622"/>
      <c r="CV7" s="622"/>
      <c r="CW7" s="622"/>
      <c r="CX7" s="622"/>
      <c r="CY7" s="623"/>
      <c r="CZ7" s="659">
        <v>26.2</v>
      </c>
      <c r="DA7" s="659"/>
      <c r="DB7" s="659"/>
      <c r="DC7" s="659"/>
      <c r="DD7" s="627">
        <v>37782</v>
      </c>
      <c r="DE7" s="622"/>
      <c r="DF7" s="622"/>
      <c r="DG7" s="622"/>
      <c r="DH7" s="622"/>
      <c r="DI7" s="622"/>
      <c r="DJ7" s="622"/>
      <c r="DK7" s="622"/>
      <c r="DL7" s="622"/>
      <c r="DM7" s="622"/>
      <c r="DN7" s="622"/>
      <c r="DO7" s="622"/>
      <c r="DP7" s="623"/>
      <c r="DQ7" s="627">
        <v>772446</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4136</v>
      </c>
      <c r="S8" s="622"/>
      <c r="T8" s="622"/>
      <c r="U8" s="622"/>
      <c r="V8" s="622"/>
      <c r="W8" s="622"/>
      <c r="X8" s="622"/>
      <c r="Y8" s="623"/>
      <c r="Z8" s="659">
        <v>0.1</v>
      </c>
      <c r="AA8" s="659"/>
      <c r="AB8" s="659"/>
      <c r="AC8" s="659"/>
      <c r="AD8" s="660">
        <v>4136</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5887</v>
      </c>
      <c r="BH8" s="622"/>
      <c r="BI8" s="622"/>
      <c r="BJ8" s="622"/>
      <c r="BK8" s="622"/>
      <c r="BL8" s="622"/>
      <c r="BM8" s="622"/>
      <c r="BN8" s="623"/>
      <c r="BO8" s="659">
        <v>0.6</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586845</v>
      </c>
      <c r="CS8" s="622"/>
      <c r="CT8" s="622"/>
      <c r="CU8" s="622"/>
      <c r="CV8" s="622"/>
      <c r="CW8" s="622"/>
      <c r="CX8" s="622"/>
      <c r="CY8" s="623"/>
      <c r="CZ8" s="659">
        <v>16.100000000000001</v>
      </c>
      <c r="DA8" s="659"/>
      <c r="DB8" s="659"/>
      <c r="DC8" s="659"/>
      <c r="DD8" s="627">
        <v>14059</v>
      </c>
      <c r="DE8" s="622"/>
      <c r="DF8" s="622"/>
      <c r="DG8" s="622"/>
      <c r="DH8" s="622"/>
      <c r="DI8" s="622"/>
      <c r="DJ8" s="622"/>
      <c r="DK8" s="622"/>
      <c r="DL8" s="622"/>
      <c r="DM8" s="622"/>
      <c r="DN8" s="622"/>
      <c r="DO8" s="622"/>
      <c r="DP8" s="623"/>
      <c r="DQ8" s="627">
        <v>428478</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4138</v>
      </c>
      <c r="S9" s="622"/>
      <c r="T9" s="622"/>
      <c r="U9" s="622"/>
      <c r="V9" s="622"/>
      <c r="W9" s="622"/>
      <c r="X9" s="622"/>
      <c r="Y9" s="623"/>
      <c r="Z9" s="659">
        <v>0.1</v>
      </c>
      <c r="AA9" s="659"/>
      <c r="AB9" s="659"/>
      <c r="AC9" s="659"/>
      <c r="AD9" s="660">
        <v>4138</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182454</v>
      </c>
      <c r="BH9" s="622"/>
      <c r="BI9" s="622"/>
      <c r="BJ9" s="622"/>
      <c r="BK9" s="622"/>
      <c r="BL9" s="622"/>
      <c r="BM9" s="622"/>
      <c r="BN9" s="623"/>
      <c r="BO9" s="659">
        <v>20</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633616</v>
      </c>
      <c r="CS9" s="622"/>
      <c r="CT9" s="622"/>
      <c r="CU9" s="622"/>
      <c r="CV9" s="622"/>
      <c r="CW9" s="622"/>
      <c r="CX9" s="622"/>
      <c r="CY9" s="623"/>
      <c r="CZ9" s="659">
        <v>17.3</v>
      </c>
      <c r="DA9" s="659"/>
      <c r="DB9" s="659"/>
      <c r="DC9" s="659"/>
      <c r="DD9" s="627">
        <v>72362</v>
      </c>
      <c r="DE9" s="622"/>
      <c r="DF9" s="622"/>
      <c r="DG9" s="622"/>
      <c r="DH9" s="622"/>
      <c r="DI9" s="622"/>
      <c r="DJ9" s="622"/>
      <c r="DK9" s="622"/>
      <c r="DL9" s="622"/>
      <c r="DM9" s="622"/>
      <c r="DN9" s="622"/>
      <c r="DO9" s="622"/>
      <c r="DP9" s="623"/>
      <c r="DQ9" s="627">
        <v>448800</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16275</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2</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89609</v>
      </c>
      <c r="S11" s="622"/>
      <c r="T11" s="622"/>
      <c r="U11" s="622"/>
      <c r="V11" s="622"/>
      <c r="W11" s="622"/>
      <c r="X11" s="622"/>
      <c r="Y11" s="623"/>
      <c r="Z11" s="624">
        <v>2.2999999999999998</v>
      </c>
      <c r="AA11" s="625"/>
      <c r="AB11" s="625"/>
      <c r="AC11" s="626"/>
      <c r="AD11" s="627">
        <v>89609</v>
      </c>
      <c r="AE11" s="622"/>
      <c r="AF11" s="622"/>
      <c r="AG11" s="622"/>
      <c r="AH11" s="622"/>
      <c r="AI11" s="622"/>
      <c r="AJ11" s="622"/>
      <c r="AK11" s="623"/>
      <c r="AL11" s="624">
        <v>4.3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19031</v>
      </c>
      <c r="BH11" s="622"/>
      <c r="BI11" s="622"/>
      <c r="BJ11" s="622"/>
      <c r="BK11" s="622"/>
      <c r="BL11" s="622"/>
      <c r="BM11" s="622"/>
      <c r="BN11" s="623"/>
      <c r="BO11" s="659">
        <v>2.1</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29304</v>
      </c>
      <c r="CS11" s="622"/>
      <c r="CT11" s="622"/>
      <c r="CU11" s="622"/>
      <c r="CV11" s="622"/>
      <c r="CW11" s="622"/>
      <c r="CX11" s="622"/>
      <c r="CY11" s="623"/>
      <c r="CZ11" s="659">
        <v>0.8</v>
      </c>
      <c r="DA11" s="659"/>
      <c r="DB11" s="659"/>
      <c r="DC11" s="659"/>
      <c r="DD11" s="627">
        <v>2870</v>
      </c>
      <c r="DE11" s="622"/>
      <c r="DF11" s="622"/>
      <c r="DG11" s="622"/>
      <c r="DH11" s="622"/>
      <c r="DI11" s="622"/>
      <c r="DJ11" s="622"/>
      <c r="DK11" s="622"/>
      <c r="DL11" s="622"/>
      <c r="DM11" s="622"/>
      <c r="DN11" s="622"/>
      <c r="DO11" s="622"/>
      <c r="DP11" s="623"/>
      <c r="DQ11" s="627">
        <v>25883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652106</v>
      </c>
      <c r="BH12" s="622"/>
      <c r="BI12" s="622"/>
      <c r="BJ12" s="622"/>
      <c r="BK12" s="622"/>
      <c r="BL12" s="622"/>
      <c r="BM12" s="622"/>
      <c r="BN12" s="623"/>
      <c r="BO12" s="659">
        <v>71.599999999999994</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98121</v>
      </c>
      <c r="CS12" s="622"/>
      <c r="CT12" s="622"/>
      <c r="CU12" s="622"/>
      <c r="CV12" s="622"/>
      <c r="CW12" s="622"/>
      <c r="CX12" s="622"/>
      <c r="CY12" s="623"/>
      <c r="CZ12" s="659">
        <v>2.7</v>
      </c>
      <c r="DA12" s="659"/>
      <c r="DB12" s="659"/>
      <c r="DC12" s="659"/>
      <c r="DD12" s="627">
        <v>5647</v>
      </c>
      <c r="DE12" s="622"/>
      <c r="DF12" s="622"/>
      <c r="DG12" s="622"/>
      <c r="DH12" s="622"/>
      <c r="DI12" s="622"/>
      <c r="DJ12" s="622"/>
      <c r="DK12" s="622"/>
      <c r="DL12" s="622"/>
      <c r="DM12" s="622"/>
      <c r="DN12" s="622"/>
      <c r="DO12" s="622"/>
      <c r="DP12" s="623"/>
      <c r="DQ12" s="627">
        <v>77387</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650894</v>
      </c>
      <c r="BH13" s="622"/>
      <c r="BI13" s="622"/>
      <c r="BJ13" s="622"/>
      <c r="BK13" s="622"/>
      <c r="BL13" s="622"/>
      <c r="BM13" s="622"/>
      <c r="BN13" s="623"/>
      <c r="BO13" s="659">
        <v>71.400000000000006</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474083</v>
      </c>
      <c r="CS13" s="622"/>
      <c r="CT13" s="622"/>
      <c r="CU13" s="622"/>
      <c r="CV13" s="622"/>
      <c r="CW13" s="622"/>
      <c r="CX13" s="622"/>
      <c r="CY13" s="623"/>
      <c r="CZ13" s="659">
        <v>13</v>
      </c>
      <c r="DA13" s="659"/>
      <c r="DB13" s="659"/>
      <c r="DC13" s="659"/>
      <c r="DD13" s="627">
        <v>229079</v>
      </c>
      <c r="DE13" s="622"/>
      <c r="DF13" s="622"/>
      <c r="DG13" s="622"/>
      <c r="DH13" s="622"/>
      <c r="DI13" s="622"/>
      <c r="DJ13" s="622"/>
      <c r="DK13" s="622"/>
      <c r="DL13" s="622"/>
      <c r="DM13" s="622"/>
      <c r="DN13" s="622"/>
      <c r="DO13" s="622"/>
      <c r="DP13" s="623"/>
      <c r="DQ13" s="627">
        <v>284096</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123</v>
      </c>
      <c r="S14" s="622"/>
      <c r="T14" s="622"/>
      <c r="U14" s="622"/>
      <c r="V14" s="622"/>
      <c r="W14" s="622"/>
      <c r="X14" s="622"/>
      <c r="Y14" s="623"/>
      <c r="Z14" s="659">
        <v>0</v>
      </c>
      <c r="AA14" s="659"/>
      <c r="AB14" s="659"/>
      <c r="AC14" s="659"/>
      <c r="AD14" s="660">
        <v>123</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14248</v>
      </c>
      <c r="BH14" s="622"/>
      <c r="BI14" s="622"/>
      <c r="BJ14" s="622"/>
      <c r="BK14" s="622"/>
      <c r="BL14" s="622"/>
      <c r="BM14" s="622"/>
      <c r="BN14" s="623"/>
      <c r="BO14" s="659">
        <v>1.6</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77547</v>
      </c>
      <c r="CS14" s="622"/>
      <c r="CT14" s="622"/>
      <c r="CU14" s="622"/>
      <c r="CV14" s="622"/>
      <c r="CW14" s="622"/>
      <c r="CX14" s="622"/>
      <c r="CY14" s="623"/>
      <c r="CZ14" s="659">
        <v>2.1</v>
      </c>
      <c r="DA14" s="659"/>
      <c r="DB14" s="659"/>
      <c r="DC14" s="659"/>
      <c r="DD14" s="627">
        <v>12122</v>
      </c>
      <c r="DE14" s="622"/>
      <c r="DF14" s="622"/>
      <c r="DG14" s="622"/>
      <c r="DH14" s="622"/>
      <c r="DI14" s="622"/>
      <c r="DJ14" s="622"/>
      <c r="DK14" s="622"/>
      <c r="DL14" s="622"/>
      <c r="DM14" s="622"/>
      <c r="DN14" s="622"/>
      <c r="DO14" s="622"/>
      <c r="DP14" s="623"/>
      <c r="DQ14" s="627">
        <v>75059</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21085</v>
      </c>
      <c r="BH15" s="622"/>
      <c r="BI15" s="622"/>
      <c r="BJ15" s="622"/>
      <c r="BK15" s="622"/>
      <c r="BL15" s="622"/>
      <c r="BM15" s="622"/>
      <c r="BN15" s="623"/>
      <c r="BO15" s="659">
        <v>2.2999999999999998</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250877</v>
      </c>
      <c r="CS15" s="622"/>
      <c r="CT15" s="622"/>
      <c r="CU15" s="622"/>
      <c r="CV15" s="622"/>
      <c r="CW15" s="622"/>
      <c r="CX15" s="622"/>
      <c r="CY15" s="623"/>
      <c r="CZ15" s="659">
        <v>6.9</v>
      </c>
      <c r="DA15" s="659"/>
      <c r="DB15" s="659"/>
      <c r="DC15" s="659"/>
      <c r="DD15" s="627">
        <v>62573</v>
      </c>
      <c r="DE15" s="622"/>
      <c r="DF15" s="622"/>
      <c r="DG15" s="622"/>
      <c r="DH15" s="622"/>
      <c r="DI15" s="622"/>
      <c r="DJ15" s="622"/>
      <c r="DK15" s="622"/>
      <c r="DL15" s="622"/>
      <c r="DM15" s="622"/>
      <c r="DN15" s="622"/>
      <c r="DO15" s="622"/>
      <c r="DP15" s="623"/>
      <c r="DQ15" s="627">
        <v>178290</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1225</v>
      </c>
      <c r="S16" s="622"/>
      <c r="T16" s="622"/>
      <c r="U16" s="622"/>
      <c r="V16" s="622"/>
      <c r="W16" s="622"/>
      <c r="X16" s="622"/>
      <c r="Y16" s="623"/>
      <c r="Z16" s="659">
        <v>0</v>
      </c>
      <c r="AA16" s="659"/>
      <c r="AB16" s="659"/>
      <c r="AC16" s="659"/>
      <c r="AD16" s="660">
        <v>1225</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12425</v>
      </c>
      <c r="S17" s="622"/>
      <c r="T17" s="622"/>
      <c r="U17" s="622"/>
      <c r="V17" s="622"/>
      <c r="W17" s="622"/>
      <c r="X17" s="622"/>
      <c r="Y17" s="623"/>
      <c r="Z17" s="659">
        <v>0.3</v>
      </c>
      <c r="AA17" s="659"/>
      <c r="AB17" s="659"/>
      <c r="AC17" s="659"/>
      <c r="AD17" s="660">
        <v>12425</v>
      </c>
      <c r="AE17" s="660"/>
      <c r="AF17" s="660"/>
      <c r="AG17" s="660"/>
      <c r="AH17" s="660"/>
      <c r="AI17" s="660"/>
      <c r="AJ17" s="660"/>
      <c r="AK17" s="660"/>
      <c r="AL17" s="624">
        <v>0.6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478587</v>
      </c>
      <c r="CS17" s="622"/>
      <c r="CT17" s="622"/>
      <c r="CU17" s="622"/>
      <c r="CV17" s="622"/>
      <c r="CW17" s="622"/>
      <c r="CX17" s="622"/>
      <c r="CY17" s="623"/>
      <c r="CZ17" s="659">
        <v>13.1</v>
      </c>
      <c r="DA17" s="659"/>
      <c r="DB17" s="659"/>
      <c r="DC17" s="659"/>
      <c r="DD17" s="627" t="s">
        <v>122</v>
      </c>
      <c r="DE17" s="622"/>
      <c r="DF17" s="622"/>
      <c r="DG17" s="622"/>
      <c r="DH17" s="622"/>
      <c r="DI17" s="622"/>
      <c r="DJ17" s="622"/>
      <c r="DK17" s="622"/>
      <c r="DL17" s="622"/>
      <c r="DM17" s="622"/>
      <c r="DN17" s="622"/>
      <c r="DO17" s="622"/>
      <c r="DP17" s="623"/>
      <c r="DQ17" s="627">
        <v>475645</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1066</v>
      </c>
      <c r="S18" s="622"/>
      <c r="T18" s="622"/>
      <c r="U18" s="622"/>
      <c r="V18" s="622"/>
      <c r="W18" s="622"/>
      <c r="X18" s="622"/>
      <c r="Y18" s="623"/>
      <c r="Z18" s="659">
        <v>0</v>
      </c>
      <c r="AA18" s="659"/>
      <c r="AB18" s="659"/>
      <c r="AC18" s="659"/>
      <c r="AD18" s="660">
        <v>1066</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v>17088</v>
      </c>
      <c r="CS18" s="622"/>
      <c r="CT18" s="622"/>
      <c r="CU18" s="622"/>
      <c r="CV18" s="622"/>
      <c r="CW18" s="622"/>
      <c r="CX18" s="622"/>
      <c r="CY18" s="623"/>
      <c r="CZ18" s="659">
        <v>0.5</v>
      </c>
      <c r="DA18" s="659"/>
      <c r="DB18" s="659"/>
      <c r="DC18" s="659"/>
      <c r="DD18" s="627">
        <v>17057</v>
      </c>
      <c r="DE18" s="622"/>
      <c r="DF18" s="622"/>
      <c r="DG18" s="622"/>
      <c r="DH18" s="622"/>
      <c r="DI18" s="622"/>
      <c r="DJ18" s="622"/>
      <c r="DK18" s="622"/>
      <c r="DL18" s="622"/>
      <c r="DM18" s="622"/>
      <c r="DN18" s="622"/>
      <c r="DO18" s="622"/>
      <c r="DP18" s="623"/>
      <c r="DQ18" s="627">
        <v>17088</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1066</v>
      </c>
      <c r="S19" s="622"/>
      <c r="T19" s="622"/>
      <c r="U19" s="622"/>
      <c r="V19" s="622"/>
      <c r="W19" s="622"/>
      <c r="X19" s="622"/>
      <c r="Y19" s="623"/>
      <c r="Z19" s="659">
        <v>0</v>
      </c>
      <c r="AA19" s="659"/>
      <c r="AB19" s="659"/>
      <c r="AC19" s="659"/>
      <c r="AD19" s="660">
        <v>1066</v>
      </c>
      <c r="AE19" s="660"/>
      <c r="AF19" s="660"/>
      <c r="AG19" s="660"/>
      <c r="AH19" s="660"/>
      <c r="AI19" s="660"/>
      <c r="AJ19" s="660"/>
      <c r="AK19" s="660"/>
      <c r="AL19" s="624">
        <v>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3654965</v>
      </c>
      <c r="CS20" s="622"/>
      <c r="CT20" s="622"/>
      <c r="CU20" s="622"/>
      <c r="CV20" s="622"/>
      <c r="CW20" s="622"/>
      <c r="CX20" s="622"/>
      <c r="CY20" s="623"/>
      <c r="CZ20" s="659">
        <v>100</v>
      </c>
      <c r="DA20" s="659"/>
      <c r="DB20" s="659"/>
      <c r="DC20" s="659"/>
      <c r="DD20" s="627">
        <v>453551</v>
      </c>
      <c r="DE20" s="622"/>
      <c r="DF20" s="622"/>
      <c r="DG20" s="622"/>
      <c r="DH20" s="622"/>
      <c r="DI20" s="622"/>
      <c r="DJ20" s="622"/>
      <c r="DK20" s="622"/>
      <c r="DL20" s="622"/>
      <c r="DM20" s="622"/>
      <c r="DN20" s="622"/>
      <c r="DO20" s="622"/>
      <c r="DP20" s="623"/>
      <c r="DQ20" s="627">
        <v>2834393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1281282</v>
      </c>
      <c r="S21" s="622"/>
      <c r="T21" s="622"/>
      <c r="U21" s="622"/>
      <c r="V21" s="622"/>
      <c r="W21" s="622"/>
      <c r="X21" s="622"/>
      <c r="Y21" s="623"/>
      <c r="Z21" s="659">
        <v>33.1</v>
      </c>
      <c r="AA21" s="659"/>
      <c r="AB21" s="659"/>
      <c r="AC21" s="659"/>
      <c r="AD21" s="660">
        <v>1054482</v>
      </c>
      <c r="AE21" s="660"/>
      <c r="AF21" s="660"/>
      <c r="AG21" s="660"/>
      <c r="AH21" s="660"/>
      <c r="AI21" s="660"/>
      <c r="AJ21" s="660"/>
      <c r="AK21" s="660"/>
      <c r="AL21" s="624">
        <v>50.5</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1054482</v>
      </c>
      <c r="S22" s="622"/>
      <c r="T22" s="622"/>
      <c r="U22" s="622"/>
      <c r="V22" s="622"/>
      <c r="W22" s="622"/>
      <c r="X22" s="622"/>
      <c r="Y22" s="623"/>
      <c r="Z22" s="659">
        <v>27.2</v>
      </c>
      <c r="AA22" s="659"/>
      <c r="AB22" s="659"/>
      <c r="AC22" s="659"/>
      <c r="AD22" s="660">
        <v>1054482</v>
      </c>
      <c r="AE22" s="660"/>
      <c r="AF22" s="660"/>
      <c r="AG22" s="660"/>
      <c r="AH22" s="660"/>
      <c r="AI22" s="660"/>
      <c r="AJ22" s="660"/>
      <c r="AK22" s="660"/>
      <c r="AL22" s="624">
        <v>50.5</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226800</v>
      </c>
      <c r="S23" s="622"/>
      <c r="T23" s="622"/>
      <c r="U23" s="622"/>
      <c r="V23" s="622"/>
      <c r="W23" s="622"/>
      <c r="X23" s="622"/>
      <c r="Y23" s="623"/>
      <c r="Z23" s="659">
        <v>5.9</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1373230</v>
      </c>
      <c r="CS24" s="677"/>
      <c r="CT24" s="677"/>
      <c r="CU24" s="677"/>
      <c r="CV24" s="677"/>
      <c r="CW24" s="677"/>
      <c r="CX24" s="677"/>
      <c r="CY24" s="702"/>
      <c r="CZ24" s="703">
        <v>37.6</v>
      </c>
      <c r="DA24" s="685"/>
      <c r="DB24" s="685"/>
      <c r="DC24" s="705"/>
      <c r="DD24" s="701">
        <v>1165366</v>
      </c>
      <c r="DE24" s="677"/>
      <c r="DF24" s="677"/>
      <c r="DG24" s="677"/>
      <c r="DH24" s="677"/>
      <c r="DI24" s="677"/>
      <c r="DJ24" s="677"/>
      <c r="DK24" s="702"/>
      <c r="DL24" s="701">
        <v>1114001</v>
      </c>
      <c r="DM24" s="677"/>
      <c r="DN24" s="677"/>
      <c r="DO24" s="677"/>
      <c r="DP24" s="677"/>
      <c r="DQ24" s="677"/>
      <c r="DR24" s="677"/>
      <c r="DS24" s="677"/>
      <c r="DT24" s="677"/>
      <c r="DU24" s="677"/>
      <c r="DV24" s="702"/>
      <c r="DW24" s="703">
        <v>53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2316409</v>
      </c>
      <c r="S25" s="622"/>
      <c r="T25" s="622"/>
      <c r="U25" s="622"/>
      <c r="V25" s="622"/>
      <c r="W25" s="622"/>
      <c r="X25" s="622"/>
      <c r="Y25" s="623"/>
      <c r="Z25" s="659">
        <v>59.8</v>
      </c>
      <c r="AA25" s="659"/>
      <c r="AB25" s="659"/>
      <c r="AC25" s="659"/>
      <c r="AD25" s="660">
        <v>2089609</v>
      </c>
      <c r="AE25" s="660"/>
      <c r="AF25" s="660"/>
      <c r="AG25" s="660"/>
      <c r="AH25" s="660"/>
      <c r="AI25" s="660"/>
      <c r="AJ25" s="660"/>
      <c r="AK25" s="660"/>
      <c r="AL25" s="624">
        <v>100</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715303</v>
      </c>
      <c r="CS25" s="634"/>
      <c r="CT25" s="634"/>
      <c r="CU25" s="634"/>
      <c r="CV25" s="634"/>
      <c r="CW25" s="634"/>
      <c r="CX25" s="634"/>
      <c r="CY25" s="635"/>
      <c r="CZ25" s="624">
        <v>19.600000000000001</v>
      </c>
      <c r="DA25" s="636"/>
      <c r="DB25" s="636"/>
      <c r="DC25" s="637"/>
      <c r="DD25" s="627">
        <v>596464</v>
      </c>
      <c r="DE25" s="634"/>
      <c r="DF25" s="634"/>
      <c r="DG25" s="634"/>
      <c r="DH25" s="634"/>
      <c r="DI25" s="634"/>
      <c r="DJ25" s="634"/>
      <c r="DK25" s="635"/>
      <c r="DL25" s="627">
        <v>587006</v>
      </c>
      <c r="DM25" s="634"/>
      <c r="DN25" s="634"/>
      <c r="DO25" s="634"/>
      <c r="DP25" s="634"/>
      <c r="DQ25" s="634"/>
      <c r="DR25" s="634"/>
      <c r="DS25" s="634"/>
      <c r="DT25" s="634"/>
      <c r="DU25" s="634"/>
      <c r="DV25" s="635"/>
      <c r="DW25" s="624">
        <v>27.9</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444790</v>
      </c>
      <c r="CS26" s="622"/>
      <c r="CT26" s="622"/>
      <c r="CU26" s="622"/>
      <c r="CV26" s="622"/>
      <c r="CW26" s="622"/>
      <c r="CX26" s="622"/>
      <c r="CY26" s="623"/>
      <c r="CZ26" s="624">
        <v>12.2</v>
      </c>
      <c r="DA26" s="636"/>
      <c r="DB26" s="636"/>
      <c r="DC26" s="637"/>
      <c r="DD26" s="627">
        <v>339449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20077</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911086</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179340</v>
      </c>
      <c r="CS27" s="634"/>
      <c r="CT27" s="634"/>
      <c r="CU27" s="634"/>
      <c r="CV27" s="634"/>
      <c r="CW27" s="634"/>
      <c r="CX27" s="634"/>
      <c r="CY27" s="635"/>
      <c r="CZ27" s="624">
        <v>4.9000000000000004</v>
      </c>
      <c r="DA27" s="636"/>
      <c r="DB27" s="636"/>
      <c r="DC27" s="637"/>
      <c r="DD27" s="627">
        <v>93257</v>
      </c>
      <c r="DE27" s="634"/>
      <c r="DF27" s="634"/>
      <c r="DG27" s="634"/>
      <c r="DH27" s="634"/>
      <c r="DI27" s="634"/>
      <c r="DJ27" s="634"/>
      <c r="DK27" s="635"/>
      <c r="DL27" s="627">
        <v>51350</v>
      </c>
      <c r="DM27" s="634"/>
      <c r="DN27" s="634"/>
      <c r="DO27" s="634"/>
      <c r="DP27" s="634"/>
      <c r="DQ27" s="634"/>
      <c r="DR27" s="634"/>
      <c r="DS27" s="634"/>
      <c r="DT27" s="634"/>
      <c r="DU27" s="634"/>
      <c r="DV27" s="635"/>
      <c r="DW27" s="624">
        <v>2.4</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162486</v>
      </c>
      <c r="S28" s="622"/>
      <c r="T28" s="622"/>
      <c r="U28" s="622"/>
      <c r="V28" s="622"/>
      <c r="W28" s="622"/>
      <c r="X28" s="622"/>
      <c r="Y28" s="623"/>
      <c r="Z28" s="659">
        <v>4.2</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478587</v>
      </c>
      <c r="CS28" s="622"/>
      <c r="CT28" s="622"/>
      <c r="CU28" s="622"/>
      <c r="CV28" s="622"/>
      <c r="CW28" s="622"/>
      <c r="CX28" s="622"/>
      <c r="CY28" s="623"/>
      <c r="CZ28" s="624">
        <v>13.1</v>
      </c>
      <c r="DA28" s="636"/>
      <c r="DB28" s="636"/>
      <c r="DC28" s="637"/>
      <c r="DD28" s="627">
        <v>475645</v>
      </c>
      <c r="DE28" s="622"/>
      <c r="DF28" s="622"/>
      <c r="DG28" s="622"/>
      <c r="DH28" s="622"/>
      <c r="DI28" s="622"/>
      <c r="DJ28" s="622"/>
      <c r="DK28" s="623"/>
      <c r="DL28" s="627">
        <v>475645</v>
      </c>
      <c r="DM28" s="622"/>
      <c r="DN28" s="622"/>
      <c r="DO28" s="622"/>
      <c r="DP28" s="622"/>
      <c r="DQ28" s="622"/>
      <c r="DR28" s="622"/>
      <c r="DS28" s="622"/>
      <c r="DT28" s="622"/>
      <c r="DU28" s="622"/>
      <c r="DV28" s="623"/>
      <c r="DW28" s="624">
        <v>22.6</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15238</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478587</v>
      </c>
      <c r="CS29" s="634"/>
      <c r="CT29" s="634"/>
      <c r="CU29" s="634"/>
      <c r="CV29" s="634"/>
      <c r="CW29" s="634"/>
      <c r="CX29" s="634"/>
      <c r="CY29" s="635"/>
      <c r="CZ29" s="624">
        <v>13.1</v>
      </c>
      <c r="DA29" s="636"/>
      <c r="DB29" s="636"/>
      <c r="DC29" s="637"/>
      <c r="DD29" s="627">
        <v>475645</v>
      </c>
      <c r="DE29" s="634"/>
      <c r="DF29" s="634"/>
      <c r="DG29" s="634"/>
      <c r="DH29" s="634"/>
      <c r="DI29" s="634"/>
      <c r="DJ29" s="634"/>
      <c r="DK29" s="635"/>
      <c r="DL29" s="627">
        <v>475645</v>
      </c>
      <c r="DM29" s="634"/>
      <c r="DN29" s="634"/>
      <c r="DO29" s="634"/>
      <c r="DP29" s="634"/>
      <c r="DQ29" s="634"/>
      <c r="DR29" s="634"/>
      <c r="DS29" s="634"/>
      <c r="DT29" s="634"/>
      <c r="DU29" s="634"/>
      <c r="DV29" s="635"/>
      <c r="DW29" s="624">
        <v>22.6</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184950</v>
      </c>
      <c r="S30" s="622"/>
      <c r="T30" s="622"/>
      <c r="U30" s="622"/>
      <c r="V30" s="622"/>
      <c r="W30" s="622"/>
      <c r="X30" s="622"/>
      <c r="Y30" s="623"/>
      <c r="Z30" s="659">
        <v>4.8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471103</v>
      </c>
      <c r="CS30" s="622"/>
      <c r="CT30" s="622"/>
      <c r="CU30" s="622"/>
      <c r="CV30" s="622"/>
      <c r="CW30" s="622"/>
      <c r="CX30" s="622"/>
      <c r="CY30" s="623"/>
      <c r="CZ30" s="624">
        <v>12.9</v>
      </c>
      <c r="DA30" s="636"/>
      <c r="DB30" s="636"/>
      <c r="DC30" s="637"/>
      <c r="DD30" s="627">
        <v>468189</v>
      </c>
      <c r="DE30" s="622"/>
      <c r="DF30" s="622"/>
      <c r="DG30" s="622"/>
      <c r="DH30" s="622"/>
      <c r="DI30" s="622"/>
      <c r="DJ30" s="622"/>
      <c r="DK30" s="623"/>
      <c r="DL30" s="627">
        <v>468189</v>
      </c>
      <c r="DM30" s="622"/>
      <c r="DN30" s="622"/>
      <c r="DO30" s="622"/>
      <c r="DP30" s="622"/>
      <c r="DQ30" s="622"/>
      <c r="DR30" s="622"/>
      <c r="DS30" s="622"/>
      <c r="DT30" s="622"/>
      <c r="DU30" s="622"/>
      <c r="DV30" s="623"/>
      <c r="DW30" s="624">
        <v>22.3</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18"/>
      <c r="AV31" s="218"/>
      <c r="AW31" s="218"/>
      <c r="AX31" s="679" t="s">
        <v>177</v>
      </c>
      <c r="AY31" s="680"/>
      <c r="AZ31" s="680"/>
      <c r="BA31" s="680"/>
      <c r="BB31" s="680"/>
      <c r="BC31" s="680"/>
      <c r="BD31" s="680"/>
      <c r="BE31" s="680"/>
      <c r="BF31" s="681"/>
      <c r="BG31" s="683">
        <v>99.9</v>
      </c>
      <c r="BH31" s="684"/>
      <c r="BI31" s="684"/>
      <c r="BJ31" s="684"/>
      <c r="BK31" s="684"/>
      <c r="BL31" s="684"/>
      <c r="BM31" s="685">
        <v>99.6</v>
      </c>
      <c r="BN31" s="684"/>
      <c r="BO31" s="684"/>
      <c r="BP31" s="684"/>
      <c r="BQ31" s="686"/>
      <c r="BR31" s="683">
        <v>99.9</v>
      </c>
      <c r="BS31" s="684"/>
      <c r="BT31" s="684"/>
      <c r="BU31" s="684"/>
      <c r="BV31" s="684"/>
      <c r="BW31" s="684"/>
      <c r="BX31" s="685">
        <v>99.6</v>
      </c>
      <c r="BY31" s="684"/>
      <c r="BZ31" s="684"/>
      <c r="CA31" s="684"/>
      <c r="CB31" s="686"/>
      <c r="CD31" s="642"/>
      <c r="CE31" s="643"/>
      <c r="CF31" s="618" t="s">
        <v>300</v>
      </c>
      <c r="CG31" s="619"/>
      <c r="CH31" s="619"/>
      <c r="CI31" s="619"/>
      <c r="CJ31" s="619"/>
      <c r="CK31" s="619"/>
      <c r="CL31" s="619"/>
      <c r="CM31" s="619"/>
      <c r="CN31" s="619"/>
      <c r="CO31" s="619"/>
      <c r="CP31" s="619"/>
      <c r="CQ31" s="620"/>
      <c r="CR31" s="621">
        <v>7484</v>
      </c>
      <c r="CS31" s="634"/>
      <c r="CT31" s="634"/>
      <c r="CU31" s="634"/>
      <c r="CV31" s="634"/>
      <c r="CW31" s="634"/>
      <c r="CX31" s="634"/>
      <c r="CY31" s="635"/>
      <c r="CZ31" s="624">
        <v>0.2</v>
      </c>
      <c r="DA31" s="636"/>
      <c r="DB31" s="636"/>
      <c r="DC31" s="637"/>
      <c r="DD31" s="627">
        <v>7456</v>
      </c>
      <c r="DE31" s="634"/>
      <c r="DF31" s="634"/>
      <c r="DG31" s="634"/>
      <c r="DH31" s="634"/>
      <c r="DI31" s="634"/>
      <c r="DJ31" s="634"/>
      <c r="DK31" s="635"/>
      <c r="DL31" s="627">
        <v>7456</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136031</v>
      </c>
      <c r="S32" s="622"/>
      <c r="T32" s="622"/>
      <c r="U32" s="622"/>
      <c r="V32" s="622"/>
      <c r="W32" s="622"/>
      <c r="X32" s="622"/>
      <c r="Y32" s="623"/>
      <c r="Z32" s="659">
        <v>3.5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99.8</v>
      </c>
      <c r="BH32" s="634"/>
      <c r="BI32" s="634"/>
      <c r="BJ32" s="634"/>
      <c r="BK32" s="634"/>
      <c r="BL32" s="634"/>
      <c r="BM32" s="625">
        <v>98.7</v>
      </c>
      <c r="BN32" s="634"/>
      <c r="BO32" s="634"/>
      <c r="BP32" s="634"/>
      <c r="BQ32" s="657"/>
      <c r="BR32" s="692">
        <v>99.8</v>
      </c>
      <c r="BS32" s="634"/>
      <c r="BT32" s="634"/>
      <c r="BU32" s="634"/>
      <c r="BV32" s="634"/>
      <c r="BW32" s="634"/>
      <c r="BX32" s="625">
        <v>98.7</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2796</v>
      </c>
      <c r="S33" s="622"/>
      <c r="T33" s="622"/>
      <c r="U33" s="622"/>
      <c r="V33" s="622"/>
      <c r="W33" s="622"/>
      <c r="X33" s="622"/>
      <c r="Y33" s="623"/>
      <c r="Z33" s="659">
        <v>0.1</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100</v>
      </c>
      <c r="BH33" s="606"/>
      <c r="BI33" s="606"/>
      <c r="BJ33" s="606"/>
      <c r="BK33" s="606"/>
      <c r="BL33" s="606"/>
      <c r="BM33" s="652">
        <v>99.9</v>
      </c>
      <c r="BN33" s="606"/>
      <c r="BO33" s="606"/>
      <c r="BP33" s="606"/>
      <c r="BQ33" s="669"/>
      <c r="BR33" s="682">
        <v>100</v>
      </c>
      <c r="BS33" s="606"/>
      <c r="BT33" s="606"/>
      <c r="BU33" s="606"/>
      <c r="BV33" s="606"/>
      <c r="BW33" s="606"/>
      <c r="BX33" s="652">
        <v>100</v>
      </c>
      <c r="BY33" s="606"/>
      <c r="BZ33" s="606"/>
      <c r="CA33" s="606"/>
      <c r="CB33" s="669"/>
      <c r="CD33" s="618" t="s">
        <v>307</v>
      </c>
      <c r="CE33" s="619"/>
      <c r="CF33" s="619"/>
      <c r="CG33" s="619"/>
      <c r="CH33" s="619"/>
      <c r="CI33" s="619"/>
      <c r="CJ33" s="619"/>
      <c r="CK33" s="619"/>
      <c r="CL33" s="619"/>
      <c r="CM33" s="619"/>
      <c r="CN33" s="619"/>
      <c r="CO33" s="619"/>
      <c r="CP33" s="619"/>
      <c r="CQ33" s="620"/>
      <c r="CR33" s="621">
        <v>1828184</v>
      </c>
      <c r="CS33" s="634"/>
      <c r="CT33" s="634"/>
      <c r="CU33" s="634"/>
      <c r="CV33" s="634"/>
      <c r="CW33" s="634"/>
      <c r="CX33" s="634"/>
      <c r="CY33" s="635"/>
      <c r="CZ33" s="624">
        <v>50</v>
      </c>
      <c r="DA33" s="636"/>
      <c r="DB33" s="636"/>
      <c r="DC33" s="637"/>
      <c r="DD33" s="627">
        <v>1500106</v>
      </c>
      <c r="DE33" s="634"/>
      <c r="DF33" s="634"/>
      <c r="DG33" s="634"/>
      <c r="DH33" s="634"/>
      <c r="DI33" s="634"/>
      <c r="DJ33" s="634"/>
      <c r="DK33" s="635"/>
      <c r="DL33" s="627">
        <v>716817</v>
      </c>
      <c r="DM33" s="634"/>
      <c r="DN33" s="634"/>
      <c r="DO33" s="634"/>
      <c r="DP33" s="634"/>
      <c r="DQ33" s="634"/>
      <c r="DR33" s="634"/>
      <c r="DS33" s="634"/>
      <c r="DT33" s="634"/>
      <c r="DU33" s="634"/>
      <c r="DV33" s="635"/>
      <c r="DW33" s="624">
        <v>34.1</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54455</v>
      </c>
      <c r="S34" s="622"/>
      <c r="T34" s="622"/>
      <c r="U34" s="622"/>
      <c r="V34" s="622"/>
      <c r="W34" s="622"/>
      <c r="X34" s="622"/>
      <c r="Y34" s="623"/>
      <c r="Z34" s="659">
        <v>1.4</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744928</v>
      </c>
      <c r="CS34" s="622"/>
      <c r="CT34" s="622"/>
      <c r="CU34" s="622"/>
      <c r="CV34" s="622"/>
      <c r="CW34" s="622"/>
      <c r="CX34" s="622"/>
      <c r="CY34" s="623"/>
      <c r="CZ34" s="624">
        <v>20.399999999999999</v>
      </c>
      <c r="DA34" s="636"/>
      <c r="DB34" s="636"/>
      <c r="DC34" s="637"/>
      <c r="DD34" s="627">
        <v>538004</v>
      </c>
      <c r="DE34" s="622"/>
      <c r="DF34" s="622"/>
      <c r="DG34" s="622"/>
      <c r="DH34" s="622"/>
      <c r="DI34" s="622"/>
      <c r="DJ34" s="622"/>
      <c r="DK34" s="623"/>
      <c r="DL34" s="627">
        <v>398495</v>
      </c>
      <c r="DM34" s="622"/>
      <c r="DN34" s="622"/>
      <c r="DO34" s="622"/>
      <c r="DP34" s="622"/>
      <c r="DQ34" s="622"/>
      <c r="DR34" s="622"/>
      <c r="DS34" s="622"/>
      <c r="DT34" s="622"/>
      <c r="DU34" s="622"/>
      <c r="DV34" s="623"/>
      <c r="DW34" s="624">
        <v>18.899999999999999</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693419</v>
      </c>
      <c r="S35" s="622"/>
      <c r="T35" s="622"/>
      <c r="U35" s="622"/>
      <c r="V35" s="622"/>
      <c r="W35" s="622"/>
      <c r="X35" s="622"/>
      <c r="Y35" s="623"/>
      <c r="Z35" s="659">
        <v>17.899999999999999</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5988</v>
      </c>
      <c r="CS35" s="634"/>
      <c r="CT35" s="634"/>
      <c r="CU35" s="634"/>
      <c r="CV35" s="634"/>
      <c r="CW35" s="634"/>
      <c r="CX35" s="634"/>
      <c r="CY35" s="635"/>
      <c r="CZ35" s="624">
        <v>0.2</v>
      </c>
      <c r="DA35" s="636"/>
      <c r="DB35" s="636"/>
      <c r="DC35" s="637"/>
      <c r="DD35" s="627">
        <v>3895</v>
      </c>
      <c r="DE35" s="634"/>
      <c r="DF35" s="634"/>
      <c r="DG35" s="634"/>
      <c r="DH35" s="634"/>
      <c r="DI35" s="634"/>
      <c r="DJ35" s="634"/>
      <c r="DK35" s="635"/>
      <c r="DL35" s="627">
        <v>3895</v>
      </c>
      <c r="DM35" s="634"/>
      <c r="DN35" s="634"/>
      <c r="DO35" s="634"/>
      <c r="DP35" s="634"/>
      <c r="DQ35" s="634"/>
      <c r="DR35" s="634"/>
      <c r="DS35" s="634"/>
      <c r="DT35" s="634"/>
      <c r="DU35" s="634"/>
      <c r="DV35" s="635"/>
      <c r="DW35" s="624">
        <v>0.2</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205197</v>
      </c>
      <c r="S36" s="622"/>
      <c r="T36" s="622"/>
      <c r="U36" s="622"/>
      <c r="V36" s="622"/>
      <c r="W36" s="622"/>
      <c r="X36" s="622"/>
      <c r="Y36" s="623"/>
      <c r="Z36" s="659">
        <v>5.3</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407556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16476</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245548</v>
      </c>
      <c r="CS36" s="622"/>
      <c r="CT36" s="622"/>
      <c r="CU36" s="622"/>
      <c r="CV36" s="622"/>
      <c r="CW36" s="622"/>
      <c r="CX36" s="622"/>
      <c r="CY36" s="623"/>
      <c r="CZ36" s="624">
        <v>6.7</v>
      </c>
      <c r="DA36" s="636"/>
      <c r="DB36" s="636"/>
      <c r="DC36" s="637"/>
      <c r="DD36" s="627">
        <v>229496</v>
      </c>
      <c r="DE36" s="622"/>
      <c r="DF36" s="622"/>
      <c r="DG36" s="622"/>
      <c r="DH36" s="622"/>
      <c r="DI36" s="622"/>
      <c r="DJ36" s="622"/>
      <c r="DK36" s="623"/>
      <c r="DL36" s="627">
        <v>79678</v>
      </c>
      <c r="DM36" s="622"/>
      <c r="DN36" s="622"/>
      <c r="DO36" s="622"/>
      <c r="DP36" s="622"/>
      <c r="DQ36" s="622"/>
      <c r="DR36" s="622"/>
      <c r="DS36" s="622"/>
      <c r="DT36" s="622"/>
      <c r="DU36" s="622"/>
      <c r="DV36" s="623"/>
      <c r="DW36" s="624">
        <v>3.8</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61427</v>
      </c>
      <c r="S37" s="622"/>
      <c r="T37" s="622"/>
      <c r="U37" s="622"/>
      <c r="V37" s="622"/>
      <c r="W37" s="622"/>
      <c r="X37" s="622"/>
      <c r="Y37" s="623"/>
      <c r="Z37" s="659">
        <v>1.6</v>
      </c>
      <c r="AA37" s="659"/>
      <c r="AB37" s="659"/>
      <c r="AC37" s="659"/>
      <c r="AD37" s="660">
        <v>414</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150101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11495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5851</v>
      </c>
      <c r="CS37" s="634"/>
      <c r="CT37" s="634"/>
      <c r="CU37" s="634"/>
      <c r="CV37" s="634"/>
      <c r="CW37" s="634"/>
      <c r="CX37" s="634"/>
      <c r="CY37" s="635"/>
      <c r="CZ37" s="624">
        <v>0.2</v>
      </c>
      <c r="DA37" s="636"/>
      <c r="DB37" s="636"/>
      <c r="DC37" s="637"/>
      <c r="DD37" s="627">
        <v>5851</v>
      </c>
      <c r="DE37" s="634"/>
      <c r="DF37" s="634"/>
      <c r="DG37" s="634"/>
      <c r="DH37" s="634"/>
      <c r="DI37" s="634"/>
      <c r="DJ37" s="634"/>
      <c r="DK37" s="635"/>
      <c r="DL37" s="627">
        <v>5492</v>
      </c>
      <c r="DM37" s="634"/>
      <c r="DN37" s="634"/>
      <c r="DO37" s="634"/>
      <c r="DP37" s="634"/>
      <c r="DQ37" s="634"/>
      <c r="DR37" s="634"/>
      <c r="DS37" s="634"/>
      <c r="DT37" s="634"/>
      <c r="DU37" s="634"/>
      <c r="DV37" s="635"/>
      <c r="DW37" s="624">
        <v>0.3</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20700</v>
      </c>
      <c r="S38" s="622"/>
      <c r="T38" s="622"/>
      <c r="U38" s="622"/>
      <c r="V38" s="622"/>
      <c r="W38" s="622"/>
      <c r="X38" s="622"/>
      <c r="Y38" s="623"/>
      <c r="Z38" s="659">
        <v>0.5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81036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337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326520</v>
      </c>
      <c r="CS38" s="622"/>
      <c r="CT38" s="622"/>
      <c r="CU38" s="622"/>
      <c r="CV38" s="622"/>
      <c r="CW38" s="622"/>
      <c r="CX38" s="622"/>
      <c r="CY38" s="623"/>
      <c r="CZ38" s="624">
        <v>8.9</v>
      </c>
      <c r="DA38" s="636"/>
      <c r="DB38" s="636"/>
      <c r="DC38" s="637"/>
      <c r="DD38" s="627">
        <v>291245</v>
      </c>
      <c r="DE38" s="622"/>
      <c r="DF38" s="622"/>
      <c r="DG38" s="622"/>
      <c r="DH38" s="622"/>
      <c r="DI38" s="622"/>
      <c r="DJ38" s="622"/>
      <c r="DK38" s="623"/>
      <c r="DL38" s="627">
        <v>234749</v>
      </c>
      <c r="DM38" s="622"/>
      <c r="DN38" s="622"/>
      <c r="DO38" s="622"/>
      <c r="DP38" s="622"/>
      <c r="DQ38" s="622"/>
      <c r="DR38" s="622"/>
      <c r="DS38" s="622"/>
      <c r="DT38" s="622"/>
      <c r="DU38" s="622"/>
      <c r="DV38" s="623"/>
      <c r="DW38" s="624">
        <v>11.2</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8448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483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505200</v>
      </c>
      <c r="CS39" s="634"/>
      <c r="CT39" s="634"/>
      <c r="CU39" s="634"/>
      <c r="CV39" s="634"/>
      <c r="CW39" s="634"/>
      <c r="CX39" s="634"/>
      <c r="CY39" s="635"/>
      <c r="CZ39" s="624">
        <v>13.8</v>
      </c>
      <c r="DA39" s="636"/>
      <c r="DB39" s="636"/>
      <c r="DC39" s="637"/>
      <c r="DD39" s="627">
        <v>437466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13000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127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3873185</v>
      </c>
      <c r="S41" s="646"/>
      <c r="T41" s="646"/>
      <c r="U41" s="646"/>
      <c r="V41" s="646"/>
      <c r="W41" s="646"/>
      <c r="X41" s="646"/>
      <c r="Y41" s="649"/>
      <c r="Z41" s="650">
        <v>100</v>
      </c>
      <c r="AA41" s="650"/>
      <c r="AB41" s="650"/>
      <c r="AC41" s="650"/>
      <c r="AD41" s="651">
        <v>2090023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39951</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128020</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509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453551</v>
      </c>
      <c r="CS42" s="634"/>
      <c r="CT42" s="634"/>
      <c r="CU42" s="634"/>
      <c r="CV42" s="634"/>
      <c r="CW42" s="634"/>
      <c r="CX42" s="634"/>
      <c r="CY42" s="635"/>
      <c r="CZ42" s="624">
        <v>12.4</v>
      </c>
      <c r="DA42" s="636"/>
      <c r="DB42" s="636"/>
      <c r="DC42" s="637"/>
      <c r="DD42" s="627">
        <v>168921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4572</v>
      </c>
      <c r="CS43" s="634"/>
      <c r="CT43" s="634"/>
      <c r="CU43" s="634"/>
      <c r="CV43" s="634"/>
      <c r="CW43" s="634"/>
      <c r="CX43" s="634"/>
      <c r="CY43" s="635"/>
      <c r="CZ43" s="624">
        <v>0.1</v>
      </c>
      <c r="DA43" s="636"/>
      <c r="DB43" s="636"/>
      <c r="DC43" s="637"/>
      <c r="DD43" s="627">
        <v>4572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453551</v>
      </c>
      <c r="CS44" s="622"/>
      <c r="CT44" s="622"/>
      <c r="CU44" s="622"/>
      <c r="CV44" s="622"/>
      <c r="CW44" s="622"/>
      <c r="CX44" s="622"/>
      <c r="CY44" s="623"/>
      <c r="CZ44" s="624">
        <v>12.4</v>
      </c>
      <c r="DA44" s="625"/>
      <c r="DB44" s="625"/>
      <c r="DC44" s="626"/>
      <c r="DD44" s="627">
        <v>168921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100681</v>
      </c>
      <c r="CS45" s="634"/>
      <c r="CT45" s="634"/>
      <c r="CU45" s="634"/>
      <c r="CV45" s="634"/>
      <c r="CW45" s="634"/>
      <c r="CX45" s="634"/>
      <c r="CY45" s="635"/>
      <c r="CZ45" s="624">
        <v>2.8</v>
      </c>
      <c r="DA45" s="636"/>
      <c r="DB45" s="636"/>
      <c r="DC45" s="637"/>
      <c r="DD45" s="627">
        <v>29931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341206</v>
      </c>
      <c r="CS46" s="622"/>
      <c r="CT46" s="622"/>
      <c r="CU46" s="622"/>
      <c r="CV46" s="622"/>
      <c r="CW46" s="622"/>
      <c r="CX46" s="622"/>
      <c r="CY46" s="623"/>
      <c r="CZ46" s="624">
        <v>9.3000000000000007</v>
      </c>
      <c r="DA46" s="625"/>
      <c r="DB46" s="625"/>
      <c r="DC46" s="626"/>
      <c r="DD46" s="627">
        <v>127326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3654965</v>
      </c>
      <c r="CS49" s="606"/>
      <c r="CT49" s="606"/>
      <c r="CU49" s="606"/>
      <c r="CV49" s="606"/>
      <c r="CW49" s="606"/>
      <c r="CX49" s="606"/>
      <c r="CY49" s="607"/>
      <c r="CZ49" s="608">
        <v>100</v>
      </c>
      <c r="DA49" s="609"/>
      <c r="DB49" s="609"/>
      <c r="DC49" s="610"/>
      <c r="DD49" s="611">
        <v>2834393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yfUjwYUNv7rKzfgftzlAEJgVwkJ6FMgY6BFr7CZlxpgBcuE9EIXTB1RYaGmOD5YhQW0h7C+Zebf4Ut8wTkYqJA==" saltValue="68qHP/kPpQiuv1K69oMov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V31" sqref="V31:Z31"/>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3702</v>
      </c>
      <c r="R7" s="1103"/>
      <c r="S7" s="1103"/>
      <c r="T7" s="1103"/>
      <c r="U7" s="1103"/>
      <c r="V7" s="1103">
        <v>3519</v>
      </c>
      <c r="W7" s="1103"/>
      <c r="X7" s="1103"/>
      <c r="Y7" s="1103"/>
      <c r="Z7" s="1103"/>
      <c r="AA7" s="1103">
        <v>183</v>
      </c>
      <c r="AB7" s="1103"/>
      <c r="AC7" s="1103"/>
      <c r="AD7" s="1103"/>
      <c r="AE7" s="1104"/>
      <c r="AF7" s="1105">
        <v>165</v>
      </c>
      <c r="AG7" s="1106"/>
      <c r="AH7" s="1106"/>
      <c r="AI7" s="1106"/>
      <c r="AJ7" s="1107"/>
      <c r="AK7" s="1108">
        <v>694</v>
      </c>
      <c r="AL7" s="1109"/>
      <c r="AM7" s="1109"/>
      <c r="AN7" s="1109"/>
      <c r="AO7" s="1109"/>
      <c r="AP7" s="1109">
        <v>2026</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320</v>
      </c>
      <c r="R8" s="1039"/>
      <c r="S8" s="1039"/>
      <c r="T8" s="1039"/>
      <c r="U8" s="1039"/>
      <c r="V8" s="1039">
        <v>308</v>
      </c>
      <c r="W8" s="1039"/>
      <c r="X8" s="1039"/>
      <c r="Y8" s="1039"/>
      <c r="Z8" s="1039"/>
      <c r="AA8" s="1039">
        <v>12</v>
      </c>
      <c r="AB8" s="1039"/>
      <c r="AC8" s="1039"/>
      <c r="AD8" s="1039"/>
      <c r="AE8" s="1040"/>
      <c r="AF8" s="1035">
        <v>12</v>
      </c>
      <c r="AG8" s="1036"/>
      <c r="AH8" s="1036"/>
      <c r="AI8" s="1036"/>
      <c r="AJ8" s="1037"/>
      <c r="AK8" s="1080">
        <v>163</v>
      </c>
      <c r="AL8" s="1081"/>
      <c r="AM8" s="1081"/>
      <c r="AN8" s="1081"/>
      <c r="AO8" s="1081"/>
      <c r="AP8" s="1081">
        <v>170</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v>3854</v>
      </c>
      <c r="R23" s="1061"/>
      <c r="S23" s="1061"/>
      <c r="T23" s="1061"/>
      <c r="U23" s="1061"/>
      <c r="V23" s="1061">
        <v>3659</v>
      </c>
      <c r="W23" s="1061"/>
      <c r="X23" s="1061"/>
      <c r="Y23" s="1061"/>
      <c r="Z23" s="1061"/>
      <c r="AA23" s="1061">
        <v>195</v>
      </c>
      <c r="AB23" s="1061"/>
      <c r="AC23" s="1061"/>
      <c r="AD23" s="1061"/>
      <c r="AE23" s="1068"/>
      <c r="AF23" s="1069">
        <v>177</v>
      </c>
      <c r="AG23" s="1061"/>
      <c r="AH23" s="1061"/>
      <c r="AI23" s="1061"/>
      <c r="AJ23" s="1070"/>
      <c r="AK23" s="1071"/>
      <c r="AL23" s="1072"/>
      <c r="AM23" s="1072"/>
      <c r="AN23" s="1072"/>
      <c r="AO23" s="1072"/>
      <c r="AP23" s="1061">
        <v>2196</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368</v>
      </c>
      <c r="R28" s="1051"/>
      <c r="S28" s="1051"/>
      <c r="T28" s="1051"/>
      <c r="U28" s="1051"/>
      <c r="V28" s="1051">
        <v>352</v>
      </c>
      <c r="W28" s="1051"/>
      <c r="X28" s="1051"/>
      <c r="Y28" s="1051"/>
      <c r="Z28" s="1051"/>
      <c r="AA28" s="1051">
        <v>16</v>
      </c>
      <c r="AB28" s="1051"/>
      <c r="AC28" s="1051"/>
      <c r="AD28" s="1051"/>
      <c r="AE28" s="1052"/>
      <c r="AF28" s="1053">
        <v>16</v>
      </c>
      <c r="AG28" s="1051"/>
      <c r="AH28" s="1051"/>
      <c r="AI28" s="1051"/>
      <c r="AJ28" s="1054"/>
      <c r="AK28" s="1042">
        <v>40</v>
      </c>
      <c r="AL28" s="1043"/>
      <c r="AM28" s="1043"/>
      <c r="AN28" s="1043"/>
      <c r="AO28" s="1043"/>
      <c r="AP28" s="1043" t="s">
        <v>555</v>
      </c>
      <c r="AQ28" s="1043"/>
      <c r="AR28" s="1043"/>
      <c r="AS28" s="1043"/>
      <c r="AT28" s="1043"/>
      <c r="AU28" s="1043" t="s">
        <v>555</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440</v>
      </c>
      <c r="R29" s="1039"/>
      <c r="S29" s="1039"/>
      <c r="T29" s="1039"/>
      <c r="U29" s="1039"/>
      <c r="V29" s="1039">
        <v>431</v>
      </c>
      <c r="W29" s="1039"/>
      <c r="X29" s="1039"/>
      <c r="Y29" s="1039"/>
      <c r="Z29" s="1039"/>
      <c r="AA29" s="1039">
        <v>9</v>
      </c>
      <c r="AB29" s="1039"/>
      <c r="AC29" s="1039"/>
      <c r="AD29" s="1039"/>
      <c r="AE29" s="1040"/>
      <c r="AF29" s="1035">
        <v>9</v>
      </c>
      <c r="AG29" s="1036"/>
      <c r="AH29" s="1036"/>
      <c r="AI29" s="1036"/>
      <c r="AJ29" s="1037"/>
      <c r="AK29" s="980">
        <v>69</v>
      </c>
      <c r="AL29" s="971"/>
      <c r="AM29" s="971"/>
      <c r="AN29" s="971"/>
      <c r="AO29" s="971"/>
      <c r="AP29" s="971" t="s">
        <v>555</v>
      </c>
      <c r="AQ29" s="971"/>
      <c r="AR29" s="971"/>
      <c r="AS29" s="971"/>
      <c r="AT29" s="971"/>
      <c r="AU29" s="971" t="s">
        <v>555</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72</v>
      </c>
      <c r="R30" s="1039"/>
      <c r="S30" s="1039"/>
      <c r="T30" s="1039"/>
      <c r="U30" s="1039"/>
      <c r="V30" s="1039">
        <v>71</v>
      </c>
      <c r="W30" s="1039"/>
      <c r="X30" s="1039"/>
      <c r="Y30" s="1039"/>
      <c r="Z30" s="1039"/>
      <c r="AA30" s="1039">
        <v>1</v>
      </c>
      <c r="AB30" s="1039"/>
      <c r="AC30" s="1039"/>
      <c r="AD30" s="1039"/>
      <c r="AE30" s="1040"/>
      <c r="AF30" s="1035">
        <v>1</v>
      </c>
      <c r="AG30" s="1036"/>
      <c r="AH30" s="1036"/>
      <c r="AI30" s="1036"/>
      <c r="AJ30" s="1037"/>
      <c r="AK30" s="980">
        <v>12</v>
      </c>
      <c r="AL30" s="971"/>
      <c r="AM30" s="971"/>
      <c r="AN30" s="971"/>
      <c r="AO30" s="971"/>
      <c r="AP30" s="971" t="s">
        <v>555</v>
      </c>
      <c r="AQ30" s="971"/>
      <c r="AR30" s="971"/>
      <c r="AS30" s="971"/>
      <c r="AT30" s="971"/>
      <c r="AU30" s="971" t="s">
        <v>555</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472</v>
      </c>
      <c r="R31" s="1039"/>
      <c r="S31" s="1039"/>
      <c r="T31" s="1039"/>
      <c r="U31" s="1039"/>
      <c r="V31" s="1039">
        <v>413</v>
      </c>
      <c r="W31" s="1039"/>
      <c r="X31" s="1039"/>
      <c r="Y31" s="1039"/>
      <c r="Z31" s="1039"/>
      <c r="AA31" s="1039">
        <v>59</v>
      </c>
      <c r="AB31" s="1039"/>
      <c r="AC31" s="1039"/>
      <c r="AD31" s="1039"/>
      <c r="AE31" s="1040"/>
      <c r="AF31" s="1035">
        <v>1858</v>
      </c>
      <c r="AG31" s="1036"/>
      <c r="AH31" s="1036"/>
      <c r="AI31" s="1036"/>
      <c r="AJ31" s="1037"/>
      <c r="AK31" s="980">
        <v>81</v>
      </c>
      <c r="AL31" s="971"/>
      <c r="AM31" s="971"/>
      <c r="AN31" s="971"/>
      <c r="AO31" s="971"/>
      <c r="AP31" s="971">
        <v>1272</v>
      </c>
      <c r="AQ31" s="971"/>
      <c r="AR31" s="971"/>
      <c r="AS31" s="971"/>
      <c r="AT31" s="971"/>
      <c r="AU31" s="971">
        <v>776</v>
      </c>
      <c r="AV31" s="971"/>
      <c r="AW31" s="971"/>
      <c r="AX31" s="971"/>
      <c r="AY31" s="971"/>
      <c r="AZ31" s="1041" t="s">
        <v>555</v>
      </c>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394</v>
      </c>
      <c r="C32" s="1031"/>
      <c r="D32" s="1031"/>
      <c r="E32" s="1031"/>
      <c r="F32" s="1031"/>
      <c r="G32" s="1031"/>
      <c r="H32" s="1031"/>
      <c r="I32" s="1031"/>
      <c r="J32" s="1031"/>
      <c r="K32" s="1031"/>
      <c r="L32" s="1031"/>
      <c r="M32" s="1031"/>
      <c r="N32" s="1031"/>
      <c r="O32" s="1031"/>
      <c r="P32" s="1032"/>
      <c r="Q32" s="1038">
        <v>291</v>
      </c>
      <c r="R32" s="1039"/>
      <c r="S32" s="1039"/>
      <c r="T32" s="1039"/>
      <c r="U32" s="1039"/>
      <c r="V32" s="1039">
        <v>287</v>
      </c>
      <c r="W32" s="1039"/>
      <c r="X32" s="1039"/>
      <c r="Y32" s="1039"/>
      <c r="Z32" s="1039"/>
      <c r="AA32" s="1039">
        <v>4</v>
      </c>
      <c r="AB32" s="1039"/>
      <c r="AC32" s="1039"/>
      <c r="AD32" s="1039"/>
      <c r="AE32" s="1040"/>
      <c r="AF32" s="1035">
        <v>4</v>
      </c>
      <c r="AG32" s="1036"/>
      <c r="AH32" s="1036"/>
      <c r="AI32" s="1036"/>
      <c r="AJ32" s="1037"/>
      <c r="AK32" s="980">
        <v>150</v>
      </c>
      <c r="AL32" s="971"/>
      <c r="AM32" s="971"/>
      <c r="AN32" s="971"/>
      <c r="AO32" s="971"/>
      <c r="AP32" s="971">
        <v>646</v>
      </c>
      <c r="AQ32" s="971"/>
      <c r="AR32" s="971"/>
      <c r="AS32" s="971"/>
      <c r="AT32" s="971"/>
      <c r="AU32" s="971">
        <v>558</v>
      </c>
      <c r="AV32" s="971"/>
      <c r="AW32" s="971"/>
      <c r="AX32" s="971"/>
      <c r="AY32" s="971"/>
      <c r="AZ32" s="1041" t="s">
        <v>555</v>
      </c>
      <c r="BA32" s="1041"/>
      <c r="BB32" s="1041"/>
      <c r="BC32" s="1041"/>
      <c r="BD32" s="1041"/>
      <c r="BE32" s="972" t="s">
        <v>395</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396</v>
      </c>
      <c r="C33" s="1031"/>
      <c r="D33" s="1031"/>
      <c r="E33" s="1031"/>
      <c r="F33" s="1031"/>
      <c r="G33" s="1031"/>
      <c r="H33" s="1031"/>
      <c r="I33" s="1031"/>
      <c r="J33" s="1031"/>
      <c r="K33" s="1031"/>
      <c r="L33" s="1031"/>
      <c r="M33" s="1031"/>
      <c r="N33" s="1031"/>
      <c r="O33" s="1031"/>
      <c r="P33" s="1032"/>
      <c r="Q33" s="1038">
        <v>31</v>
      </c>
      <c r="R33" s="1039"/>
      <c r="S33" s="1039"/>
      <c r="T33" s="1039"/>
      <c r="U33" s="1039"/>
      <c r="V33" s="1039">
        <v>28</v>
      </c>
      <c r="W33" s="1039"/>
      <c r="X33" s="1039"/>
      <c r="Y33" s="1039"/>
      <c r="Z33" s="1039"/>
      <c r="AA33" s="1039">
        <v>3</v>
      </c>
      <c r="AB33" s="1039"/>
      <c r="AC33" s="1039"/>
      <c r="AD33" s="1039"/>
      <c r="AE33" s="1040"/>
      <c r="AF33" s="1035">
        <v>18</v>
      </c>
      <c r="AG33" s="1036"/>
      <c r="AH33" s="1036"/>
      <c r="AI33" s="1036"/>
      <c r="AJ33" s="1037"/>
      <c r="AK33" s="980">
        <v>8</v>
      </c>
      <c r="AL33" s="971"/>
      <c r="AM33" s="971"/>
      <c r="AN33" s="971"/>
      <c r="AO33" s="971"/>
      <c r="AP33" s="971" t="s">
        <v>555</v>
      </c>
      <c r="AQ33" s="971"/>
      <c r="AR33" s="971"/>
      <c r="AS33" s="971"/>
      <c r="AT33" s="971"/>
      <c r="AU33" s="971" t="s">
        <v>555</v>
      </c>
      <c r="AV33" s="971"/>
      <c r="AW33" s="971"/>
      <c r="AX33" s="971"/>
      <c r="AY33" s="971"/>
      <c r="AZ33" s="1041" t="s">
        <v>555</v>
      </c>
      <c r="BA33" s="1041"/>
      <c r="BB33" s="1041"/>
      <c r="BC33" s="1041"/>
      <c r="BD33" s="1041"/>
      <c r="BE33" s="972" t="s">
        <v>395</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1906</v>
      </c>
      <c r="AG63" s="959"/>
      <c r="AH63" s="959"/>
      <c r="AI63" s="959"/>
      <c r="AJ63" s="1022"/>
      <c r="AK63" s="1023"/>
      <c r="AL63" s="963"/>
      <c r="AM63" s="963"/>
      <c r="AN63" s="963"/>
      <c r="AO63" s="963"/>
      <c r="AP63" s="959">
        <v>1918</v>
      </c>
      <c r="AQ63" s="959"/>
      <c r="AR63" s="959"/>
      <c r="AS63" s="959"/>
      <c r="AT63" s="959"/>
      <c r="AU63" s="959">
        <v>1334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556</v>
      </c>
      <c r="C68" s="986"/>
      <c r="D68" s="986"/>
      <c r="E68" s="986"/>
      <c r="F68" s="986"/>
      <c r="G68" s="986"/>
      <c r="H68" s="986"/>
      <c r="I68" s="986"/>
      <c r="J68" s="986"/>
      <c r="K68" s="986"/>
      <c r="L68" s="986"/>
      <c r="M68" s="986"/>
      <c r="N68" s="986"/>
      <c r="O68" s="986"/>
      <c r="P68" s="987"/>
      <c r="Q68" s="988">
        <v>2204</v>
      </c>
      <c r="R68" s="982"/>
      <c r="S68" s="982"/>
      <c r="T68" s="982"/>
      <c r="U68" s="982"/>
      <c r="V68" s="982">
        <v>1937</v>
      </c>
      <c r="W68" s="982"/>
      <c r="X68" s="982"/>
      <c r="Y68" s="982"/>
      <c r="Z68" s="982"/>
      <c r="AA68" s="982">
        <v>267</v>
      </c>
      <c r="AB68" s="982"/>
      <c r="AC68" s="982"/>
      <c r="AD68" s="982"/>
      <c r="AE68" s="982"/>
      <c r="AF68" s="982">
        <v>267</v>
      </c>
      <c r="AG68" s="982"/>
      <c r="AH68" s="982"/>
      <c r="AI68" s="982"/>
      <c r="AJ68" s="982"/>
      <c r="AK68" s="982">
        <v>3</v>
      </c>
      <c r="AL68" s="982"/>
      <c r="AM68" s="982"/>
      <c r="AN68" s="982"/>
      <c r="AO68" s="982"/>
      <c r="AP68" s="982" t="s">
        <v>555</v>
      </c>
      <c r="AQ68" s="982"/>
      <c r="AR68" s="982"/>
      <c r="AS68" s="982"/>
      <c r="AT68" s="982"/>
      <c r="AU68" s="982" t="s">
        <v>555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557</v>
      </c>
      <c r="C69" s="975"/>
      <c r="D69" s="975"/>
      <c r="E69" s="975"/>
      <c r="F69" s="975"/>
      <c r="G69" s="975"/>
      <c r="H69" s="975"/>
      <c r="I69" s="975"/>
      <c r="J69" s="975"/>
      <c r="K69" s="975"/>
      <c r="L69" s="975"/>
      <c r="M69" s="975"/>
      <c r="N69" s="975"/>
      <c r="O69" s="975"/>
      <c r="P69" s="976"/>
      <c r="Q69" s="977">
        <v>838</v>
      </c>
      <c r="R69" s="971"/>
      <c r="S69" s="971"/>
      <c r="T69" s="971"/>
      <c r="U69" s="971"/>
      <c r="V69" s="971">
        <v>645</v>
      </c>
      <c r="W69" s="971"/>
      <c r="X69" s="971"/>
      <c r="Y69" s="971"/>
      <c r="Z69" s="971"/>
      <c r="AA69" s="971">
        <v>193</v>
      </c>
      <c r="AB69" s="971"/>
      <c r="AC69" s="971"/>
      <c r="AD69" s="971"/>
      <c r="AE69" s="971"/>
      <c r="AF69" s="971">
        <v>62</v>
      </c>
      <c r="AG69" s="971"/>
      <c r="AH69" s="971"/>
      <c r="AI69" s="971"/>
      <c r="AJ69" s="971"/>
      <c r="AK69" s="971">
        <v>77</v>
      </c>
      <c r="AL69" s="971"/>
      <c r="AM69" s="971"/>
      <c r="AN69" s="971"/>
      <c r="AO69" s="971"/>
      <c r="AP69" s="971" t="s">
        <v>555</v>
      </c>
      <c r="AQ69" s="971"/>
      <c r="AR69" s="971"/>
      <c r="AS69" s="971"/>
      <c r="AT69" s="971"/>
      <c r="AU69" s="971" t="s">
        <v>555</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558</v>
      </c>
      <c r="C70" s="975"/>
      <c r="D70" s="975"/>
      <c r="E70" s="975"/>
      <c r="F70" s="975"/>
      <c r="G70" s="975"/>
      <c r="H70" s="975"/>
      <c r="I70" s="975"/>
      <c r="J70" s="975"/>
      <c r="K70" s="975"/>
      <c r="L70" s="975"/>
      <c r="M70" s="975"/>
      <c r="N70" s="975"/>
      <c r="O70" s="975"/>
      <c r="P70" s="976"/>
      <c r="Q70" s="977">
        <v>156992</v>
      </c>
      <c r="R70" s="971"/>
      <c r="S70" s="971"/>
      <c r="T70" s="971"/>
      <c r="U70" s="971"/>
      <c r="V70" s="971">
        <v>155721</v>
      </c>
      <c r="W70" s="971"/>
      <c r="X70" s="971"/>
      <c r="Y70" s="971"/>
      <c r="Z70" s="971"/>
      <c r="AA70" s="971">
        <v>1271</v>
      </c>
      <c r="AB70" s="971"/>
      <c r="AC70" s="971"/>
      <c r="AD70" s="971"/>
      <c r="AE70" s="971"/>
      <c r="AF70" s="971">
        <v>1271</v>
      </c>
      <c r="AG70" s="971"/>
      <c r="AH70" s="971"/>
      <c r="AI70" s="971"/>
      <c r="AJ70" s="971"/>
      <c r="AK70" s="971">
        <v>1032</v>
      </c>
      <c r="AL70" s="971"/>
      <c r="AM70" s="971"/>
      <c r="AN70" s="971"/>
      <c r="AO70" s="971"/>
      <c r="AP70" s="971" t="s">
        <v>555</v>
      </c>
      <c r="AQ70" s="971"/>
      <c r="AR70" s="971"/>
      <c r="AS70" s="971"/>
      <c r="AT70" s="971"/>
      <c r="AU70" s="971" t="s">
        <v>555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1600</v>
      </c>
      <c r="AG88" s="959"/>
      <c r="AH88" s="959"/>
      <c r="AI88" s="959"/>
      <c r="AJ88" s="959"/>
      <c r="AK88" s="963"/>
      <c r="AL88" s="963"/>
      <c r="AM88" s="963"/>
      <c r="AN88" s="963"/>
      <c r="AO88" s="963"/>
      <c r="AP88" s="959" t="s">
        <v>560</v>
      </c>
      <c r="AQ88" s="959"/>
      <c r="AR88" s="959"/>
      <c r="AS88" s="959"/>
      <c r="AT88" s="959"/>
      <c r="AU88" s="959" t="s">
        <v>560</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30"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432523</v>
      </c>
      <c r="AB110" s="889"/>
      <c r="AC110" s="889"/>
      <c r="AD110" s="889"/>
      <c r="AE110" s="890"/>
      <c r="AF110" s="891">
        <v>465252</v>
      </c>
      <c r="AG110" s="889"/>
      <c r="AH110" s="889"/>
      <c r="AI110" s="889"/>
      <c r="AJ110" s="890"/>
      <c r="AK110" s="891">
        <v>478587</v>
      </c>
      <c r="AL110" s="889"/>
      <c r="AM110" s="889"/>
      <c r="AN110" s="889"/>
      <c r="AO110" s="890"/>
      <c r="AP110" s="892">
        <v>29.8</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3070805</v>
      </c>
      <c r="BR110" s="842"/>
      <c r="BS110" s="842"/>
      <c r="BT110" s="842"/>
      <c r="BU110" s="842"/>
      <c r="BV110" s="842">
        <v>2646380</v>
      </c>
      <c r="BW110" s="842"/>
      <c r="BX110" s="842"/>
      <c r="BY110" s="842"/>
      <c r="BZ110" s="842"/>
      <c r="CA110" s="842">
        <v>2195977</v>
      </c>
      <c r="CB110" s="842"/>
      <c r="CC110" s="842"/>
      <c r="CD110" s="842"/>
      <c r="CE110" s="842"/>
      <c r="CF110" s="866">
        <v>136.5</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1682039</v>
      </c>
      <c r="BR112" s="817"/>
      <c r="BS112" s="817"/>
      <c r="BT112" s="817"/>
      <c r="BU112" s="817"/>
      <c r="BV112" s="817">
        <v>1498306</v>
      </c>
      <c r="BW112" s="817"/>
      <c r="BX112" s="817"/>
      <c r="BY112" s="817"/>
      <c r="BZ112" s="817"/>
      <c r="CA112" s="817">
        <v>1334347</v>
      </c>
      <c r="CB112" s="817"/>
      <c r="CC112" s="817"/>
      <c r="CD112" s="817"/>
      <c r="CE112" s="817"/>
      <c r="CF112" s="875">
        <v>83</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223984</v>
      </c>
      <c r="AB113" s="919"/>
      <c r="AC113" s="919"/>
      <c r="AD113" s="919"/>
      <c r="AE113" s="920"/>
      <c r="AF113" s="921">
        <v>218560</v>
      </c>
      <c r="AG113" s="919"/>
      <c r="AH113" s="919"/>
      <c r="AI113" s="919"/>
      <c r="AJ113" s="920"/>
      <c r="AK113" s="921">
        <v>200448</v>
      </c>
      <c r="AL113" s="919"/>
      <c r="AM113" s="919"/>
      <c r="AN113" s="919"/>
      <c r="AO113" s="920"/>
      <c r="AP113" s="922">
        <v>12.5</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73748</v>
      </c>
      <c r="BR114" s="817"/>
      <c r="BS114" s="817"/>
      <c r="BT114" s="817"/>
      <c r="BU114" s="817"/>
      <c r="BV114" s="817">
        <v>62174</v>
      </c>
      <c r="BW114" s="817"/>
      <c r="BX114" s="817"/>
      <c r="BY114" s="817"/>
      <c r="BZ114" s="817"/>
      <c r="CA114" s="817">
        <v>44622</v>
      </c>
      <c r="CB114" s="817"/>
      <c r="CC114" s="817"/>
      <c r="CD114" s="817"/>
      <c r="CE114" s="817"/>
      <c r="CF114" s="875">
        <v>2.8</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656507</v>
      </c>
      <c r="AB117" s="903"/>
      <c r="AC117" s="903"/>
      <c r="AD117" s="903"/>
      <c r="AE117" s="904"/>
      <c r="AF117" s="905">
        <v>683812</v>
      </c>
      <c r="AG117" s="903"/>
      <c r="AH117" s="903"/>
      <c r="AI117" s="903"/>
      <c r="AJ117" s="904"/>
      <c r="AK117" s="905">
        <v>679035</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443</v>
      </c>
      <c r="BP119" s="878"/>
      <c r="BQ119" s="879">
        <v>4826592</v>
      </c>
      <c r="BR119" s="845"/>
      <c r="BS119" s="845"/>
      <c r="BT119" s="845"/>
      <c r="BU119" s="845"/>
      <c r="BV119" s="845">
        <v>4206860</v>
      </c>
      <c r="BW119" s="845"/>
      <c r="BX119" s="845"/>
      <c r="BY119" s="845"/>
      <c r="BZ119" s="845"/>
      <c r="CA119" s="845">
        <v>3574946</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1902060</v>
      </c>
      <c r="BR120" s="842"/>
      <c r="BS120" s="842"/>
      <c r="BT120" s="842"/>
      <c r="BU120" s="842"/>
      <c r="BV120" s="842">
        <v>1772038</v>
      </c>
      <c r="BW120" s="842"/>
      <c r="BX120" s="842"/>
      <c r="BY120" s="842"/>
      <c r="BZ120" s="842"/>
      <c r="CA120" s="842">
        <v>1595638</v>
      </c>
      <c r="CB120" s="842"/>
      <c r="CC120" s="842"/>
      <c r="CD120" s="842"/>
      <c r="CE120" s="842"/>
      <c r="CF120" s="866">
        <v>99.2</v>
      </c>
      <c r="CG120" s="867"/>
      <c r="CH120" s="867"/>
      <c r="CI120" s="867"/>
      <c r="CJ120" s="867"/>
      <c r="CK120" s="868" t="s">
        <v>447</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989386</v>
      </c>
      <c r="DH120" s="842"/>
      <c r="DI120" s="842"/>
      <c r="DJ120" s="842"/>
      <c r="DK120" s="842"/>
      <c r="DL120" s="842">
        <v>890036</v>
      </c>
      <c r="DM120" s="842"/>
      <c r="DN120" s="842"/>
      <c r="DO120" s="842"/>
      <c r="DP120" s="842"/>
      <c r="DQ120" s="842">
        <v>775833</v>
      </c>
      <c r="DR120" s="842"/>
      <c r="DS120" s="842"/>
      <c r="DT120" s="842"/>
      <c r="DU120" s="842"/>
      <c r="DV120" s="843">
        <v>48.2</v>
      </c>
      <c r="DW120" s="843"/>
      <c r="DX120" s="843"/>
      <c r="DY120" s="843"/>
      <c r="DZ120" s="844"/>
    </row>
    <row r="121" spans="1:130" s="230"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4945</v>
      </c>
      <c r="BR121" s="817"/>
      <c r="BS121" s="817"/>
      <c r="BT121" s="817"/>
      <c r="BU121" s="817"/>
      <c r="BV121" s="817">
        <v>3523</v>
      </c>
      <c r="BW121" s="817"/>
      <c r="BX121" s="817"/>
      <c r="BY121" s="817"/>
      <c r="BZ121" s="817"/>
      <c r="CA121" s="817">
        <v>2264</v>
      </c>
      <c r="CB121" s="817"/>
      <c r="CC121" s="817"/>
      <c r="CD121" s="817"/>
      <c r="CE121" s="817"/>
      <c r="CF121" s="875">
        <v>0.1</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692653</v>
      </c>
      <c r="DH121" s="817"/>
      <c r="DI121" s="817"/>
      <c r="DJ121" s="817"/>
      <c r="DK121" s="817"/>
      <c r="DL121" s="817">
        <v>608270</v>
      </c>
      <c r="DM121" s="817"/>
      <c r="DN121" s="817"/>
      <c r="DO121" s="817"/>
      <c r="DP121" s="817"/>
      <c r="DQ121" s="817">
        <v>558514</v>
      </c>
      <c r="DR121" s="817"/>
      <c r="DS121" s="817"/>
      <c r="DT121" s="817"/>
      <c r="DU121" s="817"/>
      <c r="DV121" s="794">
        <v>34.700000000000003</v>
      </c>
      <c r="DW121" s="794"/>
      <c r="DX121" s="794"/>
      <c r="DY121" s="794"/>
      <c r="DZ121" s="795"/>
    </row>
    <row r="122" spans="1:130" s="230"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3265856</v>
      </c>
      <c r="BR122" s="845"/>
      <c r="BS122" s="845"/>
      <c r="BT122" s="845"/>
      <c r="BU122" s="845"/>
      <c r="BV122" s="845">
        <v>2817208</v>
      </c>
      <c r="BW122" s="845"/>
      <c r="BX122" s="845"/>
      <c r="BY122" s="845"/>
      <c r="BZ122" s="845"/>
      <c r="CA122" s="845">
        <v>2364903</v>
      </c>
      <c r="CB122" s="845"/>
      <c r="CC122" s="845"/>
      <c r="CD122" s="845"/>
      <c r="CE122" s="845"/>
      <c r="CF122" s="846">
        <v>147</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451</v>
      </c>
      <c r="BP123" s="878"/>
      <c r="BQ123" s="832">
        <v>5172861</v>
      </c>
      <c r="BR123" s="833"/>
      <c r="BS123" s="833"/>
      <c r="BT123" s="833"/>
      <c r="BU123" s="833"/>
      <c r="BV123" s="833">
        <v>4592769</v>
      </c>
      <c r="BW123" s="833"/>
      <c r="BX123" s="833"/>
      <c r="BY123" s="833"/>
      <c r="BZ123" s="833"/>
      <c r="CA123" s="833">
        <v>3962805</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2339</v>
      </c>
      <c r="AB128" s="801"/>
      <c r="AC128" s="801"/>
      <c r="AD128" s="801"/>
      <c r="AE128" s="802"/>
      <c r="AF128" s="803">
        <v>2754</v>
      </c>
      <c r="AG128" s="801"/>
      <c r="AH128" s="801"/>
      <c r="AI128" s="801"/>
      <c r="AJ128" s="802"/>
      <c r="AK128" s="803">
        <v>3018</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2138196</v>
      </c>
      <c r="AB129" s="780"/>
      <c r="AC129" s="780"/>
      <c r="AD129" s="780"/>
      <c r="AE129" s="781"/>
      <c r="AF129" s="782">
        <v>2099778</v>
      </c>
      <c r="AG129" s="780"/>
      <c r="AH129" s="780"/>
      <c r="AI129" s="780"/>
      <c r="AJ129" s="781"/>
      <c r="AK129" s="782">
        <v>2089679</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503361</v>
      </c>
      <c r="AB130" s="780"/>
      <c r="AC130" s="780"/>
      <c r="AD130" s="780"/>
      <c r="AE130" s="781"/>
      <c r="AF130" s="782">
        <v>494143</v>
      </c>
      <c r="AG130" s="780"/>
      <c r="AH130" s="780"/>
      <c r="AI130" s="780"/>
      <c r="AJ130" s="781"/>
      <c r="AK130" s="782">
        <v>481330</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10.9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1634835</v>
      </c>
      <c r="AB131" s="764"/>
      <c r="AC131" s="764"/>
      <c r="AD131" s="764"/>
      <c r="AE131" s="765"/>
      <c r="AF131" s="766">
        <v>1605635</v>
      </c>
      <c r="AG131" s="764"/>
      <c r="AH131" s="764"/>
      <c r="AI131" s="764"/>
      <c r="AJ131" s="765"/>
      <c r="AK131" s="766">
        <v>1608349</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9.2246006479999991</v>
      </c>
      <c r="AB132" s="745"/>
      <c r="AC132" s="745"/>
      <c r="AD132" s="745"/>
      <c r="AE132" s="746"/>
      <c r="AF132" s="747">
        <v>11.64118869</v>
      </c>
      <c r="AG132" s="745"/>
      <c r="AH132" s="745"/>
      <c r="AI132" s="745"/>
      <c r="AJ132" s="746"/>
      <c r="AK132" s="747">
        <v>12.10477328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9</v>
      </c>
      <c r="AB133" s="724"/>
      <c r="AC133" s="724"/>
      <c r="AD133" s="724"/>
      <c r="AE133" s="725"/>
      <c r="AF133" s="723">
        <v>9.6999999999999993</v>
      </c>
      <c r="AG133" s="724"/>
      <c r="AH133" s="724"/>
      <c r="AI133" s="724"/>
      <c r="AJ133" s="725"/>
      <c r="AK133" s="723">
        <v>10.9</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3xuTvxCj3zgSaCqpBr5giTp7cYnYN567JKdIcbN7iUfSabpcY7Y3W+VVN7zf3+RfO159LFrbl5hYKjdExcsw==" saltValue="PjE6AC464FicPeEdE4Ykb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B67" zoomScale="85" zoomScaleNormal="85" zoomScaleSheetLayoutView="85" workbookViewId="0">
      <selection activeCell="AX33" sqref="AX33"/>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PMrUXn//Ic7cYf/O1Z1MqgOmdjCMO0fbce3OQJG9esojo/cVt2Qoqis6aLp+/dOHJ6cSBjQKmOsNWaSRrvP+xA==" saltValue="TloBMS59w2OENwlxS1ZN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G55"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Ys0m79q1qDHb3d0mVc4GppA5anM3xRGuVPfWuKfebZFWMxnxpXskn2PrGq3s8IKjuJikgEJeiYFzNu5ioxkZA==" saltValue="KpnzJwjHZyBOT3CCVK1LS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61"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485</v>
      </c>
      <c r="AL9" s="1131"/>
      <c r="AM9" s="1131"/>
      <c r="AN9" s="1132"/>
      <c r="AO9" s="281">
        <v>715303</v>
      </c>
      <c r="AP9" s="281">
        <v>242887</v>
      </c>
      <c r="AQ9" s="282">
        <v>217348</v>
      </c>
      <c r="AR9" s="283">
        <v>11.8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486</v>
      </c>
      <c r="AL10" s="1131"/>
      <c r="AM10" s="1131"/>
      <c r="AN10" s="1132"/>
      <c r="AO10" s="284">
        <v>2781</v>
      </c>
      <c r="AP10" s="284">
        <v>944</v>
      </c>
      <c r="AQ10" s="285">
        <v>32038</v>
      </c>
      <c r="AR10" s="286">
        <v>-97.1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487</v>
      </c>
      <c r="AL11" s="1131"/>
      <c r="AM11" s="1131"/>
      <c r="AN11" s="1132"/>
      <c r="AO11" s="284" t="s">
        <v>488</v>
      </c>
      <c r="AP11" s="284" t="s">
        <v>488</v>
      </c>
      <c r="AQ11" s="285">
        <v>835</v>
      </c>
      <c r="AR11" s="286" t="s">
        <v>488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489</v>
      </c>
      <c r="AL12" s="1131"/>
      <c r="AM12" s="1131"/>
      <c r="AN12" s="1132"/>
      <c r="AO12" s="284" t="s">
        <v>488</v>
      </c>
      <c r="AP12" s="284" t="s">
        <v>488</v>
      </c>
      <c r="AQ12" s="285" t="s">
        <v>488</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490</v>
      </c>
      <c r="AL13" s="1131"/>
      <c r="AM13" s="1131"/>
      <c r="AN13" s="1132"/>
      <c r="AO13" s="284">
        <v>19801</v>
      </c>
      <c r="AP13" s="284">
        <v>6724</v>
      </c>
      <c r="AQ13" s="285">
        <v>7824</v>
      </c>
      <c r="AR13" s="286">
        <v>-14.1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491</v>
      </c>
      <c r="AL14" s="1131"/>
      <c r="AM14" s="1131"/>
      <c r="AN14" s="1132"/>
      <c r="AO14" s="284">
        <v>4572</v>
      </c>
      <c r="AP14" s="284">
        <v>1552</v>
      </c>
      <c r="AQ14" s="285">
        <v>4511</v>
      </c>
      <c r="AR14" s="286">
        <v>-65.599999999999994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492</v>
      </c>
      <c r="AL15" s="1134"/>
      <c r="AM15" s="1134"/>
      <c r="AN15" s="1135"/>
      <c r="AO15" s="284">
        <v>-29241</v>
      </c>
      <c r="AP15" s="284">
        <v>-9929</v>
      </c>
      <c r="AQ15" s="285">
        <v>-13520</v>
      </c>
      <c r="AR15" s="286">
        <v>-26.6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713216</v>
      </c>
      <c r="AP16" s="284">
        <v>242179</v>
      </c>
      <c r="AQ16" s="285">
        <v>249036</v>
      </c>
      <c r="AR16" s="286">
        <v>-2.8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497</v>
      </c>
      <c r="AL21" s="1137"/>
      <c r="AM21" s="1137"/>
      <c r="AN21" s="1138"/>
      <c r="AO21" s="297">
        <v>24.11</v>
      </c>
      <c r="AP21" s="298">
        <v>21</v>
      </c>
      <c r="AQ21" s="299">
        <v>3.11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498</v>
      </c>
      <c r="AL22" s="1137"/>
      <c r="AM22" s="1137"/>
      <c r="AN22" s="1138"/>
      <c r="AO22" s="302">
        <v>99.7</v>
      </c>
      <c r="AP22" s="303">
        <v>95.5</v>
      </c>
      <c r="AQ22" s="304">
        <v>4.2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502</v>
      </c>
      <c r="AL32" s="1121"/>
      <c r="AM32" s="1121"/>
      <c r="AN32" s="1122"/>
      <c r="AO32" s="312">
        <v>478587</v>
      </c>
      <c r="AP32" s="312">
        <v>162508</v>
      </c>
      <c r="AQ32" s="313">
        <v>141939</v>
      </c>
      <c r="AR32" s="314">
        <v>14.5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503</v>
      </c>
      <c r="AL33" s="1121"/>
      <c r="AM33" s="1121"/>
      <c r="AN33" s="1122"/>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504</v>
      </c>
      <c r="AL34" s="1121"/>
      <c r="AM34" s="1121"/>
      <c r="AN34" s="1122"/>
      <c r="AO34" s="312" t="s">
        <v>488</v>
      </c>
      <c r="AP34" s="312" t="s">
        <v>488</v>
      </c>
      <c r="AQ34" s="313" t="s">
        <v>488</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505</v>
      </c>
      <c r="AL35" s="1121"/>
      <c r="AM35" s="1121"/>
      <c r="AN35" s="1122"/>
      <c r="AO35" s="312">
        <v>200448</v>
      </c>
      <c r="AP35" s="312">
        <v>68064</v>
      </c>
      <c r="AQ35" s="313">
        <v>33103</v>
      </c>
      <c r="AR35" s="314">
        <v>105.6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506</v>
      </c>
      <c r="AL36" s="1121"/>
      <c r="AM36" s="1121"/>
      <c r="AN36" s="1122"/>
      <c r="AO36" s="312" t="s">
        <v>488</v>
      </c>
      <c r="AP36" s="312" t="s">
        <v>488</v>
      </c>
      <c r="AQ36" s="313">
        <v>3141</v>
      </c>
      <c r="AR36" s="314" t="s">
        <v>488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507</v>
      </c>
      <c r="AL37" s="1121"/>
      <c r="AM37" s="1121"/>
      <c r="AN37" s="1122"/>
      <c r="AO37" s="312" t="s">
        <v>488</v>
      </c>
      <c r="AP37" s="312" t="s">
        <v>488</v>
      </c>
      <c r="AQ37" s="313">
        <v>429</v>
      </c>
      <c r="AR37" s="314" t="s">
        <v>488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508</v>
      </c>
      <c r="AL38" s="1124"/>
      <c r="AM38" s="1124"/>
      <c r="AN38" s="1125"/>
      <c r="AO38" s="315" t="s">
        <v>488</v>
      </c>
      <c r="AP38" s="315" t="s">
        <v>488</v>
      </c>
      <c r="AQ38" s="316">
        <v>16</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509</v>
      </c>
      <c r="AL39" s="1124"/>
      <c r="AM39" s="1124"/>
      <c r="AN39" s="1125"/>
      <c r="AO39" s="312">
        <v>-3018</v>
      </c>
      <c r="AP39" s="312">
        <v>-1025</v>
      </c>
      <c r="AQ39" s="313">
        <v>-2776</v>
      </c>
      <c r="AR39" s="314">
        <v>-63.1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510</v>
      </c>
      <c r="AL40" s="1121"/>
      <c r="AM40" s="1121"/>
      <c r="AN40" s="1122"/>
      <c r="AO40" s="312">
        <v>-481330</v>
      </c>
      <c r="AP40" s="312">
        <v>-163440</v>
      </c>
      <c r="AQ40" s="313">
        <v>-127875</v>
      </c>
      <c r="AR40" s="314">
        <v>27.8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194687</v>
      </c>
      <c r="AP41" s="312">
        <v>66108</v>
      </c>
      <c r="AQ41" s="313">
        <v>47977</v>
      </c>
      <c r="AR41" s="314">
        <v>37.799999999999997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480</v>
      </c>
      <c r="AN49" s="1115" t="s">
        <v>513</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546321</v>
      </c>
      <c r="AN51" s="334">
        <v>177319</v>
      </c>
      <c r="AO51" s="335">
        <v>39.9</v>
      </c>
      <c r="AP51" s="336">
        <v>264232</v>
      </c>
      <c r="AQ51" s="337">
        <v>15.8</v>
      </c>
      <c r="AR51" s="338">
        <v>24.1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393992</v>
      </c>
      <c r="AN52" s="342">
        <v>127878</v>
      </c>
      <c r="AO52" s="343">
        <v>13.2</v>
      </c>
      <c r="AP52" s="344">
        <v>133959</v>
      </c>
      <c r="AQ52" s="345">
        <v>13.9</v>
      </c>
      <c r="AR52" s="346">
        <v>-0.7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576658</v>
      </c>
      <c r="AN53" s="334">
        <v>189628</v>
      </c>
      <c r="AO53" s="335">
        <v>6.9</v>
      </c>
      <c r="AP53" s="336">
        <v>263613</v>
      </c>
      <c r="AQ53" s="337">
        <v>-0.2</v>
      </c>
      <c r="AR53" s="338">
        <v>7.1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519966</v>
      </c>
      <c r="AN54" s="342">
        <v>170985</v>
      </c>
      <c r="AO54" s="343">
        <v>33.700000000000003</v>
      </c>
      <c r="AP54" s="344">
        <v>128823</v>
      </c>
      <c r="AQ54" s="345">
        <v>-3.8</v>
      </c>
      <c r="AR54" s="346">
        <v>37.5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704867</v>
      </c>
      <c r="AN55" s="334">
        <v>234253</v>
      </c>
      <c r="AO55" s="335">
        <v>23.5</v>
      </c>
      <c r="AP55" s="336">
        <v>330026</v>
      </c>
      <c r="AQ55" s="337">
        <v>25.2</v>
      </c>
      <c r="AR55" s="338">
        <v>-1.7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635561</v>
      </c>
      <c r="AN56" s="342">
        <v>211220</v>
      </c>
      <c r="AO56" s="343">
        <v>23.5</v>
      </c>
      <c r="AP56" s="344">
        <v>141075</v>
      </c>
      <c r="AQ56" s="345">
        <v>9.5</v>
      </c>
      <c r="AR56" s="346">
        <v>14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466404</v>
      </c>
      <c r="AN57" s="334">
        <v>158157</v>
      </c>
      <c r="AO57" s="335">
        <v>-32.5</v>
      </c>
      <c r="AP57" s="336">
        <v>278179</v>
      </c>
      <c r="AQ57" s="337">
        <v>-15.7</v>
      </c>
      <c r="AR57" s="338">
        <v>-16.8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389348</v>
      </c>
      <c r="AN58" s="342">
        <v>132027</v>
      </c>
      <c r="AO58" s="343">
        <v>-37.5</v>
      </c>
      <c r="AP58" s="344">
        <v>122182</v>
      </c>
      <c r="AQ58" s="345">
        <v>-13.4</v>
      </c>
      <c r="AR58" s="346">
        <v>-24.1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453551</v>
      </c>
      <c r="AN59" s="334">
        <v>154007</v>
      </c>
      <c r="AO59" s="335">
        <v>-2.6</v>
      </c>
      <c r="AP59" s="336">
        <v>283153</v>
      </c>
      <c r="AQ59" s="337">
        <v>1.8</v>
      </c>
      <c r="AR59" s="338">
        <v>-4.4000000000000004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341206</v>
      </c>
      <c r="AN60" s="342">
        <v>115859</v>
      </c>
      <c r="AO60" s="343">
        <v>-12.2</v>
      </c>
      <c r="AP60" s="344">
        <v>127593</v>
      </c>
      <c r="AQ60" s="345">
        <v>4.4000000000000004</v>
      </c>
      <c r="AR60" s="346">
        <v>-16.600000000000001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549560</v>
      </c>
      <c r="AN61" s="349">
        <v>182673</v>
      </c>
      <c r="AO61" s="350">
        <v>7</v>
      </c>
      <c r="AP61" s="351">
        <v>283841</v>
      </c>
      <c r="AQ61" s="352">
        <v>5.4</v>
      </c>
      <c r="AR61" s="338">
        <v>1.6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456015</v>
      </c>
      <c r="AN62" s="342">
        <v>151594</v>
      </c>
      <c r="AO62" s="343">
        <v>4.0999999999999996</v>
      </c>
      <c r="AP62" s="344">
        <v>130726</v>
      </c>
      <c r="AQ62" s="345">
        <v>2.1</v>
      </c>
      <c r="AR62" s="346">
        <v>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OVBjx6znH7SVdht6tjGhmenJl1dtdw6SL6NNdGMnrHcvaxhZpgtFKrya43d/IoH1KN1jaDdq5k0C2dagz+jRRA==" saltValue="PzmWbrUCoV9lRvdTGsbgF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7"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z3yIgozIXgflwt3Z53AVRM+3r/MJwBdyCi03p4+YYlDk2kd/dXf+kRf9Bko7FcUJ6KiqMorK4ETDPEClJBIj/A==" saltValue="oJRWRMpwH0x9rkBEQQG2Q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6" zoomScale="70" zoomScaleNormal="70" zoomScaleSheetLayoutView="55" workbookViewId="0">
      <selection activeCell="X116" sqref="X116"/>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2TPn4y+WpEj5ynSVYl1V5IP7TF5Kfnmh9/NtqbGpD7ImRcqP36l4mUmUPLduASUjF/KMZKIA/QFTC1z2cTIjA==" saltValue="PnGlGf9OEK/LXNhInhLI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E39" zoomScale="85" zoomScaleNormal="85" zoomScaleSheetLayoutView="100" workbookViewId="0">
      <selection activeCell="P48" sqref="P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44.27</v>
      </c>
      <c r="G47" s="12">
        <v>41.57</v>
      </c>
      <c r="H47" s="12">
        <v>37.31</v>
      </c>
      <c r="I47" s="12">
        <v>36.76</v>
      </c>
      <c r="J47" s="13">
        <v>36.57</v>
      </c>
    </row>
    <row r="48" spans="2:10" ht="57.75" customHeight="1" x14ac:dyDescent="0.15">
      <c r="B48" s="14"/>
      <c r="C48" s="1141" t="s">
        <v>4</v>
      </c>
      <c r="D48" s="1141"/>
      <c r="E48" s="1142"/>
      <c r="F48" s="15">
        <v>10.16</v>
      </c>
      <c r="G48" s="16">
        <v>10.84</v>
      </c>
      <c r="H48" s="16">
        <v>8.85</v>
      </c>
      <c r="I48" s="16">
        <v>9.75</v>
      </c>
      <c r="J48" s="17">
        <v>9.59</v>
      </c>
    </row>
    <row r="49" spans="2:10" ht="57.75" customHeight="1" thickBot="1" x14ac:dyDescent="0.2">
      <c r="B49" s="18"/>
      <c r="C49" s="1143" t="s">
        <v>5</v>
      </c>
      <c r="D49" s="1143"/>
      <c r="E49" s="1144"/>
      <c r="F49" s="19" t="s">
        <v>532</v>
      </c>
      <c r="G49" s="20">
        <v>2.1800000000000002</v>
      </c>
      <c r="H49" s="20" t="s">
        <v>533</v>
      </c>
      <c r="I49" s="20" t="s">
        <v>534</v>
      </c>
      <c r="J49" s="21" t="s">
        <v>535</v>
      </c>
    </row>
    <row r="50" spans="2:10" x14ac:dyDescent="0.15"/>
  </sheetData>
  <sheetProtection algorithmName="SHA-512" hashValue="sG8M7CM23bzeQVl+I3tglemCVlQx57KJ/zemEgPzxUms3Qh0g7apM06vOhhTGRMUGZ2/CtI5sdF573ve/yQ7pQ==" saltValue="Qa1dUnCP2+ErYVu6qSUo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三好　真也</cp:lastModifiedBy>
  <cp:lastPrinted>2025-03-13T01:28:37Z</cp:lastPrinted>
  <dcterms:created xsi:type="dcterms:W3CDTF">2025-02-19T04:31:37Z</dcterms:created>
  <dcterms:modified xsi:type="dcterms:W3CDTF">2025-09-08T02:14:54Z</dcterms:modified>
  <cp:category/>
</cp:coreProperties>
</file>